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19200" windowHeight="1182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27" i="1" l="1"/>
  <c r="K82" i="1"/>
  <c r="K64" i="1"/>
  <c r="I65" i="1"/>
  <c r="K16" i="1"/>
  <c r="K17" i="1"/>
  <c r="K18" i="1"/>
  <c r="K19" i="1"/>
  <c r="K20" i="1"/>
  <c r="K21" i="1"/>
  <c r="K22" i="1"/>
  <c r="K23" i="1"/>
  <c r="K25" i="1"/>
  <c r="K26" i="1"/>
  <c r="I27" i="1"/>
  <c r="K63" i="1" l="1"/>
  <c r="K27" i="1"/>
  <c r="K15" i="1"/>
  <c r="K30" i="1"/>
  <c r="K31" i="1"/>
  <c r="K32" i="1"/>
  <c r="K33" i="1"/>
  <c r="K34" i="1"/>
  <c r="K35" i="1"/>
  <c r="K36" i="1"/>
  <c r="K37" i="1"/>
  <c r="K38" i="1"/>
  <c r="K39" i="1"/>
  <c r="K40" i="1"/>
  <c r="K41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8" i="1"/>
  <c r="K59" i="1"/>
  <c r="K60" i="1"/>
  <c r="K61" i="1"/>
  <c r="K62" i="1"/>
  <c r="K29" i="1"/>
  <c r="K73" i="1"/>
  <c r="K74" i="1"/>
  <c r="K75" i="1"/>
  <c r="K76" i="1"/>
  <c r="K77" i="1"/>
  <c r="K78" i="1"/>
  <c r="K79" i="1"/>
  <c r="K80" i="1"/>
  <c r="K81" i="1"/>
  <c r="K83" i="1"/>
  <c r="K84" i="1"/>
  <c r="K85" i="1"/>
  <c r="K86" i="1"/>
  <c r="K87" i="1"/>
  <c r="K72" i="1"/>
  <c r="J88" i="1"/>
  <c r="K88" i="1" s="1"/>
  <c r="I88" i="1"/>
  <c r="J57" i="1"/>
  <c r="K57" i="1" s="1"/>
  <c r="J42" i="1"/>
  <c r="J65" i="1" s="1"/>
  <c r="K65" i="1" l="1"/>
  <c r="K2" i="1" s="1"/>
  <c r="J2" i="1"/>
  <c r="K42" i="1"/>
  <c r="I2" i="1"/>
</calcChain>
</file>

<file path=xl/sharedStrings.xml><?xml version="1.0" encoding="utf-8"?>
<sst xmlns="http://schemas.openxmlformats.org/spreadsheetml/2006/main" count="624" uniqueCount="271">
  <si>
    <t>周光儀</t>
    <phoneticPr fontId="2" type="noConversion"/>
  </si>
  <si>
    <t>運四二A</t>
    <phoneticPr fontId="2" type="noConversion"/>
  </si>
  <si>
    <t>課室71人，通過</t>
    <phoneticPr fontId="2" type="noConversion"/>
  </si>
  <si>
    <t xml:space="preserve"> 附件二、 1011教學助理申請案</t>
    <phoneticPr fontId="2" type="noConversion"/>
  </si>
  <si>
    <t>預估工時</t>
    <phoneticPr fontId="2" type="noConversion"/>
  </si>
  <si>
    <t>預估補助金額</t>
    <phoneticPr fontId="2" type="noConversion"/>
  </si>
  <si>
    <t>總計</t>
    <phoneticPr fontId="2" type="noConversion"/>
  </si>
  <si>
    <t>（一）「課室/實驗/輔助」教學助理</t>
    <phoneticPr fontId="2" type="noConversion"/>
  </si>
  <si>
    <t>編號</t>
    <phoneticPr fontId="2" type="noConversion"/>
  </si>
  <si>
    <t>申請課程名稱(學分數、必選修)</t>
    <phoneticPr fontId="2" type="noConversion"/>
  </si>
  <si>
    <t>申請教師</t>
    <phoneticPr fontId="2" type="noConversion"/>
  </si>
  <si>
    <t>所屬系所</t>
    <phoneticPr fontId="2" type="noConversion"/>
  </si>
  <si>
    <t>開課系所班級</t>
    <phoneticPr fontId="2" type="noConversion"/>
  </si>
  <si>
    <t>助理人數</t>
    <phoneticPr fontId="2" type="noConversion"/>
  </si>
  <si>
    <t>補助時數</t>
    <phoneticPr fontId="2" type="noConversion"/>
  </si>
  <si>
    <t>補助金額</t>
    <phoneticPr fontId="2" type="noConversion"/>
  </si>
  <si>
    <t>課室</t>
    <phoneticPr fontId="2" type="noConversion"/>
  </si>
  <si>
    <t>必</t>
    <phoneticPr fontId="2" type="noConversion"/>
  </si>
  <si>
    <t>通識中心</t>
    <phoneticPr fontId="2" type="noConversion"/>
  </si>
  <si>
    <t>幼四一A</t>
    <phoneticPr fontId="2" type="noConversion"/>
  </si>
  <si>
    <t>解剖學</t>
    <phoneticPr fontId="2" type="noConversion"/>
  </si>
  <si>
    <t>護四一ABCD</t>
    <phoneticPr fontId="2" type="noConversion"/>
  </si>
  <si>
    <t>張靜芬</t>
    <phoneticPr fontId="2" type="noConversion"/>
  </si>
  <si>
    <t>護理系</t>
    <phoneticPr fontId="2" type="noConversion"/>
  </si>
  <si>
    <t>內外普二</t>
    <phoneticPr fontId="2" type="noConversion"/>
  </si>
  <si>
    <t>選</t>
    <phoneticPr fontId="2" type="noConversion"/>
  </si>
  <si>
    <t>張蓓貞</t>
    <phoneticPr fontId="2" type="noConversion"/>
  </si>
  <si>
    <t>護選修</t>
    <phoneticPr fontId="2" type="noConversion"/>
  </si>
  <si>
    <t>長期照護概論</t>
    <phoneticPr fontId="2" type="noConversion"/>
  </si>
  <si>
    <t>陳妙言</t>
    <phoneticPr fontId="2" type="noConversion"/>
  </si>
  <si>
    <t>護四三A</t>
    <phoneticPr fontId="2" type="noConversion"/>
  </si>
  <si>
    <t>長期照護學</t>
    <phoneticPr fontId="2" type="noConversion"/>
  </si>
  <si>
    <t>護二三丁</t>
    <phoneticPr fontId="2" type="noConversion"/>
  </si>
  <si>
    <t>身體評估</t>
    <phoneticPr fontId="2" type="noConversion"/>
  </si>
  <si>
    <t>簡翠薇</t>
    <phoneticPr fontId="2" type="noConversion"/>
  </si>
  <si>
    <t>護二二丁</t>
    <phoneticPr fontId="2" type="noConversion"/>
  </si>
  <si>
    <t>健康照護財務管理學</t>
    <phoneticPr fontId="2" type="noConversion"/>
  </si>
  <si>
    <t>楊長興</t>
    <phoneticPr fontId="2" type="noConversion"/>
  </si>
  <si>
    <t>健管系</t>
    <phoneticPr fontId="2" type="noConversion"/>
  </si>
  <si>
    <t>健四三A71人，健二二Ｃ61人，通過</t>
    <phoneticPr fontId="2" type="noConversion"/>
  </si>
  <si>
    <t>嬰幼兒遊戲</t>
    <phoneticPr fontId="2" type="noConversion"/>
  </si>
  <si>
    <t>吳蘭若</t>
    <phoneticPr fontId="2" type="noConversion"/>
  </si>
  <si>
    <t>幼保系</t>
    <phoneticPr fontId="2" type="noConversion"/>
  </si>
  <si>
    <t>幼四二A</t>
    <phoneticPr fontId="2" type="noConversion"/>
  </si>
  <si>
    <t>楊曉苓</t>
    <phoneticPr fontId="2" type="noConversion"/>
  </si>
  <si>
    <t>幼四三A</t>
    <phoneticPr fontId="2" type="noConversion"/>
  </si>
  <si>
    <t>課室65人，通過</t>
    <phoneticPr fontId="2" type="noConversion"/>
  </si>
  <si>
    <t>心理學</t>
    <phoneticPr fontId="2" type="noConversion"/>
  </si>
  <si>
    <t>黃馨慧</t>
    <phoneticPr fontId="2" type="noConversion"/>
  </si>
  <si>
    <t>黃倩儀</t>
    <phoneticPr fontId="2" type="noConversion"/>
  </si>
  <si>
    <t>身體活動與老化</t>
    <phoneticPr fontId="2" type="noConversion"/>
  </si>
  <si>
    <t>彭雪英</t>
    <phoneticPr fontId="2" type="noConversion"/>
  </si>
  <si>
    <t>運保系</t>
    <phoneticPr fontId="2" type="noConversion"/>
  </si>
  <si>
    <t>運四三A</t>
    <phoneticPr fontId="2" type="noConversion"/>
  </si>
  <si>
    <t>課室64人，通過</t>
    <phoneticPr fontId="2" type="noConversion"/>
  </si>
  <si>
    <t>運動保健課程設計</t>
    <phoneticPr fontId="2" type="noConversion"/>
  </si>
  <si>
    <t>黃俊清</t>
    <phoneticPr fontId="2" type="noConversion"/>
  </si>
  <si>
    <t>課室67人，通過</t>
    <phoneticPr fontId="2" type="noConversion"/>
  </si>
  <si>
    <t>微積分</t>
    <phoneticPr fontId="2" type="noConversion"/>
  </si>
  <si>
    <t>江蔚文</t>
    <phoneticPr fontId="2" type="noConversion"/>
  </si>
  <si>
    <t>資管系</t>
    <phoneticPr fontId="2" type="noConversion"/>
  </si>
  <si>
    <t>資四一A</t>
    <phoneticPr fontId="2" type="noConversion"/>
  </si>
  <si>
    <t>電子商務</t>
    <phoneticPr fontId="2" type="noConversion"/>
  </si>
  <si>
    <t>資四四A</t>
    <phoneticPr fontId="2" type="noConversion"/>
  </si>
  <si>
    <t>課室63人，通過</t>
    <phoneticPr fontId="2" type="noConversion"/>
  </si>
  <si>
    <t>藝術文化史</t>
    <phoneticPr fontId="2" type="noConversion"/>
  </si>
  <si>
    <t>謝慧青</t>
    <phoneticPr fontId="2" type="noConversion"/>
  </si>
  <si>
    <t>黃渼娟</t>
    <phoneticPr fontId="2" type="noConversion"/>
  </si>
  <si>
    <t>小計</t>
    <phoneticPr fontId="2" type="noConversion"/>
  </si>
  <si>
    <t>實驗</t>
    <phoneticPr fontId="2" type="noConversion"/>
  </si>
  <si>
    <t>臨床聽力學</t>
    <phoneticPr fontId="2" type="noConversion"/>
  </si>
  <si>
    <t>楊義良</t>
    <phoneticPr fontId="2" type="noConversion"/>
  </si>
  <si>
    <t>聽語所</t>
    <phoneticPr fontId="2" type="noConversion"/>
  </si>
  <si>
    <t>聽語研一</t>
    <phoneticPr fontId="2" type="noConversion"/>
  </si>
  <si>
    <t>兒童語言發展</t>
    <phoneticPr fontId="2" type="noConversion"/>
  </si>
  <si>
    <t>選</t>
    <phoneticPr fontId="1" type="noConversion"/>
  </si>
  <si>
    <t>童寶娟</t>
    <phoneticPr fontId="1" type="noConversion"/>
  </si>
  <si>
    <t>聽語所</t>
    <phoneticPr fontId="1" type="noConversion"/>
  </si>
  <si>
    <t>聽語碩一</t>
    <phoneticPr fontId="2" type="noConversion"/>
  </si>
  <si>
    <t>言語科學</t>
    <phoneticPr fontId="2" type="noConversion"/>
  </si>
  <si>
    <t>發聲機轉</t>
    <phoneticPr fontId="2" type="noConversion"/>
  </si>
  <si>
    <t>盛華</t>
    <phoneticPr fontId="1" type="noConversion"/>
  </si>
  <si>
    <t>生物化學實驗</t>
    <phoneticPr fontId="2" type="noConversion"/>
  </si>
  <si>
    <t>1(2)</t>
    <phoneticPr fontId="1" type="noConversion"/>
  </si>
  <si>
    <t>黃添銓</t>
    <phoneticPr fontId="2" type="noConversion"/>
  </si>
  <si>
    <t>化學與生活</t>
    <phoneticPr fontId="2" type="noConversion"/>
  </si>
  <si>
    <t>潘愷</t>
    <phoneticPr fontId="1" type="noConversion"/>
  </si>
  <si>
    <t>通識中心</t>
    <phoneticPr fontId="1" type="noConversion"/>
  </si>
  <si>
    <t>幼二一A</t>
    <phoneticPr fontId="2" type="noConversion"/>
  </si>
  <si>
    <t>解剖學實驗</t>
    <phoneticPr fontId="2" type="noConversion"/>
  </si>
  <si>
    <t>必</t>
    <phoneticPr fontId="1" type="noConversion"/>
  </si>
  <si>
    <t>周光儀</t>
    <phoneticPr fontId="1" type="noConversion"/>
  </si>
  <si>
    <t>健管系國際班</t>
    <phoneticPr fontId="2" type="noConversion"/>
  </si>
  <si>
    <t>資訊素養與網路應用</t>
    <phoneticPr fontId="2" type="noConversion"/>
  </si>
  <si>
    <t>黃健誠</t>
    <phoneticPr fontId="2" type="noConversion"/>
  </si>
  <si>
    <t>劉純和</t>
    <phoneticPr fontId="1" type="noConversion"/>
  </si>
  <si>
    <t>反射療護理論與實務</t>
    <phoneticPr fontId="2" type="noConversion"/>
  </si>
  <si>
    <t>陳素秋</t>
    <phoneticPr fontId="2" type="noConversion"/>
  </si>
  <si>
    <t>護夜二二丙丁</t>
    <phoneticPr fontId="2" type="noConversion"/>
  </si>
  <si>
    <t>內外科護理學II</t>
    <phoneticPr fontId="2" type="noConversion"/>
  </si>
  <si>
    <t>劉桂芬
黃慧芬
陳惠美</t>
    <phoneticPr fontId="2" type="noConversion"/>
  </si>
  <si>
    <t>護四三AD</t>
    <phoneticPr fontId="2" type="noConversion"/>
  </si>
  <si>
    <t>內外科護理學I</t>
    <phoneticPr fontId="2" type="noConversion"/>
  </si>
  <si>
    <t>劉桂芬
黃慧芬
陳美玲
陳惠美
簡靜慧</t>
    <phoneticPr fontId="2" type="noConversion"/>
  </si>
  <si>
    <t>護四二ABCD</t>
    <phoneticPr fontId="2" type="noConversion"/>
  </si>
  <si>
    <t>內外科護理學實習</t>
    <phoneticPr fontId="2" type="noConversion"/>
  </si>
  <si>
    <t>吳淑芳
李梅琛
張靜芬
童恆新</t>
    <phoneticPr fontId="2" type="noConversion"/>
  </si>
  <si>
    <t>日二二甲</t>
    <phoneticPr fontId="2" type="noConversion"/>
  </si>
  <si>
    <t>張靜芬
吳淑芳
李梅琛
童恆新</t>
    <phoneticPr fontId="2" type="noConversion"/>
  </si>
  <si>
    <t>護四二D</t>
    <phoneticPr fontId="2" type="noConversion"/>
  </si>
  <si>
    <t>黃秀麗</t>
    <phoneticPr fontId="2" type="noConversion"/>
  </si>
  <si>
    <t>護二二丙</t>
    <phoneticPr fontId="2" type="noConversion"/>
  </si>
  <si>
    <t>護四二B</t>
    <phoneticPr fontId="2" type="noConversion"/>
  </si>
  <si>
    <t>緊急救護</t>
    <phoneticPr fontId="2" type="noConversion"/>
  </si>
  <si>
    <t>護日二一</t>
    <phoneticPr fontId="2" type="noConversion"/>
  </si>
  <si>
    <t>兒童護理學</t>
    <phoneticPr fontId="2" type="noConversion"/>
  </si>
  <si>
    <t>吳維紋</t>
    <phoneticPr fontId="2" type="noConversion"/>
  </si>
  <si>
    <t>兒童護理學實習</t>
    <phoneticPr fontId="2" type="noConversion"/>
  </si>
  <si>
    <t>鄭夙芬</t>
    <phoneticPr fontId="2" type="noConversion"/>
  </si>
  <si>
    <t>護四四C</t>
    <phoneticPr fontId="2" type="noConversion"/>
  </si>
  <si>
    <t>林芳怡
李慈音</t>
    <phoneticPr fontId="2" type="noConversion"/>
  </si>
  <si>
    <t>兒童普二</t>
    <phoneticPr fontId="2" type="noConversion"/>
  </si>
  <si>
    <t>臨床就業選習</t>
    <phoneticPr fontId="2" type="noConversion"/>
  </si>
  <si>
    <t>林芳怡</t>
    <phoneticPr fontId="2" type="noConversion"/>
  </si>
  <si>
    <t>護理系臨床選習</t>
    <phoneticPr fontId="1" type="noConversion"/>
  </si>
  <si>
    <t>長期照護實習</t>
    <phoneticPr fontId="2" type="noConversion"/>
  </si>
  <si>
    <t>資訊科技實務專題</t>
    <phoneticPr fontId="2" type="noConversion"/>
  </si>
  <si>
    <t>李炯三</t>
    <phoneticPr fontId="2" type="noConversion"/>
  </si>
  <si>
    <t>資管碩一</t>
    <phoneticPr fontId="2" type="noConversion"/>
  </si>
  <si>
    <t>資訊網路概論</t>
    <phoneticPr fontId="2" type="noConversion"/>
  </si>
  <si>
    <t>資四三A、B</t>
    <phoneticPr fontId="2" type="noConversion"/>
  </si>
  <si>
    <t>保母技術實作</t>
    <phoneticPr fontId="2" type="noConversion"/>
  </si>
  <si>
    <t>幼二二A</t>
    <phoneticPr fontId="2" type="noConversion"/>
  </si>
  <si>
    <t>0-2歲托育經營與管理</t>
    <phoneticPr fontId="2" type="noConversion"/>
  </si>
  <si>
    <t>段慧瑩</t>
    <phoneticPr fontId="2" type="noConversion"/>
  </si>
  <si>
    <t>教保機構行政管理與實務</t>
    <phoneticPr fontId="2" type="noConversion"/>
  </si>
  <si>
    <t>幼四四A</t>
    <phoneticPr fontId="2" type="noConversion"/>
  </si>
  <si>
    <t>足部反射療法I</t>
    <phoneticPr fontId="2" type="noConversion"/>
  </si>
  <si>
    <t>鄭英吉</t>
    <phoneticPr fontId="2" type="noConversion"/>
  </si>
  <si>
    <t>運動產業實習</t>
    <phoneticPr fontId="2" type="noConversion"/>
  </si>
  <si>
    <t>彭雪英
田政文</t>
    <phoneticPr fontId="2" type="noConversion"/>
  </si>
  <si>
    <t>運選四一</t>
    <phoneticPr fontId="2" type="noConversion"/>
  </si>
  <si>
    <t>輔助</t>
    <phoneticPr fontId="2" type="noConversion"/>
  </si>
  <si>
    <t>開課系所班級(班級數)</t>
    <phoneticPr fontId="2" type="noConversion"/>
  </si>
  <si>
    <t>補助工時</t>
    <phoneticPr fontId="2" type="noConversion"/>
  </si>
  <si>
    <t>運動按摩</t>
    <phoneticPr fontId="2" type="noConversion"/>
  </si>
  <si>
    <t>黃俊清</t>
    <phoneticPr fontId="1" type="noConversion"/>
  </si>
  <si>
    <t>運保系</t>
    <phoneticPr fontId="1" type="noConversion"/>
  </si>
  <si>
    <t>（三）「補救教學」教學助理</t>
    <phoneticPr fontId="2" type="noConversion"/>
  </si>
  <si>
    <t>劉桂芬</t>
    <phoneticPr fontId="2" type="noConversion"/>
  </si>
  <si>
    <t>護四二ABCD</t>
    <phoneticPr fontId="1" type="noConversion"/>
  </si>
  <si>
    <t>生物化學</t>
    <phoneticPr fontId="2" type="noConversion"/>
  </si>
  <si>
    <t>陳明毅</t>
    <phoneticPr fontId="2" type="noConversion"/>
  </si>
  <si>
    <t>生理學</t>
    <phoneticPr fontId="2" type="noConversion"/>
  </si>
  <si>
    <t>高美媚</t>
    <phoneticPr fontId="2" type="noConversion"/>
  </si>
  <si>
    <t>護二一ABCDE</t>
    <phoneticPr fontId="2" type="noConversion"/>
  </si>
  <si>
    <t>化學</t>
    <phoneticPr fontId="2" type="noConversion"/>
  </si>
  <si>
    <t>潘愷
陳健村</t>
    <phoneticPr fontId="2" type="noConversion"/>
  </si>
  <si>
    <t>藥理學</t>
    <phoneticPr fontId="2" type="noConversion"/>
  </si>
  <si>
    <t>王健珍
翁逸奎
沈郁強</t>
    <phoneticPr fontId="2" type="noConversion"/>
  </si>
  <si>
    <t>微生物及免疫學</t>
    <phoneticPr fontId="2" type="noConversion"/>
  </si>
  <si>
    <t>李重霈
崔道貞
劉信孚
慕蓉蓉
江春雪
劉銘燦</t>
    <phoneticPr fontId="2" type="noConversion"/>
  </si>
  <si>
    <t>生物統計學及實驗(一)</t>
    <phoneticPr fontId="2" type="noConversion"/>
  </si>
  <si>
    <t>2(3)</t>
    <phoneticPr fontId="2" type="noConversion"/>
  </si>
  <si>
    <t>資四一AB</t>
    <phoneticPr fontId="2" type="noConversion"/>
  </si>
  <si>
    <t>杜清敏</t>
    <phoneticPr fontId="2" type="noConversion"/>
  </si>
  <si>
    <t>研究概論</t>
    <phoneticPr fontId="2" type="noConversion"/>
  </si>
  <si>
    <t>祝國忠</t>
    <phoneticPr fontId="2" type="noConversion"/>
  </si>
  <si>
    <t>資四二AB</t>
    <phoneticPr fontId="2" type="noConversion"/>
  </si>
  <si>
    <t>資四三AB</t>
    <phoneticPr fontId="2" type="noConversion"/>
  </si>
  <si>
    <t>健四三A、
健二二C</t>
    <phoneticPr fontId="2" type="noConversion"/>
  </si>
  <si>
    <t>護二一E、
護二一甲</t>
    <phoneticPr fontId="2" type="noConversion"/>
  </si>
  <si>
    <t>護四一CD、
幼四一A、
健四一A</t>
    <phoneticPr fontId="2" type="noConversion"/>
  </si>
  <si>
    <t>護四一AB、
生四一A、
運四一B</t>
    <phoneticPr fontId="2" type="noConversion"/>
  </si>
  <si>
    <t>護二一ABC、
護二一丁</t>
    <phoneticPr fontId="2" type="noConversion"/>
  </si>
  <si>
    <t>護二一ABCDE
甲乙丙丁</t>
    <phoneticPr fontId="2" type="noConversion"/>
  </si>
  <si>
    <t>健二一C、
健四二AB</t>
    <phoneticPr fontId="2" type="noConversion"/>
  </si>
  <si>
    <t>健二二C、
健四三A</t>
    <phoneticPr fontId="2" type="noConversion"/>
  </si>
  <si>
    <t>估計人數</t>
    <phoneticPr fontId="2" type="noConversion"/>
  </si>
  <si>
    <t>嬰幼兒學習環境設計</t>
    <phoneticPr fontId="2" type="noConversion"/>
  </si>
  <si>
    <t>兒童發展</t>
    <phoneticPr fontId="2" type="noConversion"/>
  </si>
  <si>
    <t>國文一</t>
    <phoneticPr fontId="1" type="noConversion"/>
  </si>
  <si>
    <t>必</t>
    <phoneticPr fontId="2" type="noConversion"/>
  </si>
  <si>
    <t>通識中心</t>
    <phoneticPr fontId="2" type="noConversion"/>
  </si>
  <si>
    <t>幼四一A</t>
    <phoneticPr fontId="2" type="noConversion"/>
  </si>
  <si>
    <t>長期照護概論</t>
    <phoneticPr fontId="2" type="noConversion"/>
  </si>
  <si>
    <t>選</t>
    <phoneticPr fontId="2" type="noConversion"/>
  </si>
  <si>
    <t>陳妙言</t>
    <phoneticPr fontId="2" type="noConversion"/>
  </si>
  <si>
    <t>護理系</t>
    <phoneticPr fontId="2" type="noConversion"/>
  </si>
  <si>
    <t>護四三A</t>
    <phoneticPr fontId="2" type="noConversion"/>
  </si>
  <si>
    <t>必</t>
    <phoneticPr fontId="2" type="noConversion"/>
  </si>
  <si>
    <t>身體評估</t>
    <phoneticPr fontId="2" type="noConversion"/>
  </si>
  <si>
    <t>簡翠薇</t>
    <phoneticPr fontId="2" type="noConversion"/>
  </si>
  <si>
    <t>護二二丁</t>
    <phoneticPr fontId="2" type="noConversion"/>
  </si>
  <si>
    <t>課室105人，通過，按辦法補助兩位</t>
    <phoneticPr fontId="2" type="noConversion"/>
  </si>
  <si>
    <t>審查結果</t>
    <phoneticPr fontId="2" type="noConversion"/>
  </si>
  <si>
    <t>通過，超過一班後，每班酌加補助1/2</t>
    <phoneticPr fontId="1" type="noConversion"/>
  </si>
  <si>
    <t>輔助教學助理改申請實驗類別後通過</t>
    <phoneticPr fontId="2" type="noConversion"/>
  </si>
  <si>
    <t>運動按摩</t>
    <phoneticPr fontId="2" type="noConversion"/>
  </si>
  <si>
    <t>必</t>
    <phoneticPr fontId="1" type="noConversion"/>
  </si>
  <si>
    <t>黃俊清</t>
    <phoneticPr fontId="1" type="noConversion"/>
  </si>
  <si>
    <t>運保系</t>
    <phoneticPr fontId="1" type="noConversion"/>
  </si>
  <si>
    <t>運四二A</t>
    <phoneticPr fontId="2" type="noConversion"/>
  </si>
  <si>
    <t>查平均教學滿意度上學期4.2不予通過。
但其授課大綱性質為實驗TA，學資中心將
詢問授課教師後依需求修正。</t>
    <phoneticPr fontId="2" type="noConversion"/>
  </si>
  <si>
    <t>通過，按實驗或實作週數比例補助</t>
    <phoneticPr fontId="1" type="noConversion"/>
  </si>
  <si>
    <t>符合補助原則，通過</t>
    <phoneticPr fontId="1" type="noConversion"/>
  </si>
  <si>
    <t>查初選結果為66人，通過</t>
    <phoneticPr fontId="2" type="noConversion"/>
  </si>
  <si>
    <t>查初選結果為66人，通過</t>
    <phoneticPr fontId="2" type="noConversion"/>
  </si>
  <si>
    <t>法律倫理與生活</t>
    <phoneticPr fontId="2" type="noConversion"/>
  </si>
  <si>
    <t>邱慧洳</t>
    <phoneticPr fontId="2" type="noConversion"/>
  </si>
  <si>
    <t>健康促進理論與實務</t>
    <phoneticPr fontId="2" type="noConversion"/>
  </si>
  <si>
    <t>長期照護學</t>
    <phoneticPr fontId="2" type="noConversion"/>
  </si>
  <si>
    <t>內外科護理</t>
    <phoneticPr fontId="2" type="noConversion"/>
  </si>
  <si>
    <t>運四一A、
幼四一A</t>
    <phoneticPr fontId="2" type="noConversion"/>
  </si>
  <si>
    <t>何澍</t>
    <phoneticPr fontId="2" type="noConversion"/>
  </si>
  <si>
    <t>課室申請通過教師</t>
    <phoneticPr fontId="1" type="noConversion"/>
  </si>
  <si>
    <t>連絡方式</t>
    <phoneticPr fontId="1" type="noConversion"/>
  </si>
  <si>
    <t>實驗申請通過教師</t>
    <phoneticPr fontId="1" type="noConversion"/>
  </si>
  <si>
    <t>補救教學申請通過教師</t>
    <phoneticPr fontId="1" type="noConversion"/>
  </si>
  <si>
    <t>lanruo@ntunhs.edu.tw</t>
  </si>
  <si>
    <t>hmeili66@ms32.hinet.net</t>
  </si>
  <si>
    <t>kuangyi@ntunhs.edu.tw</t>
  </si>
  <si>
    <t>chingfen@ntunhs.edu.tw</t>
  </si>
  <si>
    <t>tsuiwei@ntunhs.edu.tw</t>
  </si>
  <si>
    <t>joychiu@ntunhs.edu.tw</t>
  </si>
  <si>
    <t>yangch@ntunhs.edu.tw</t>
  </si>
  <si>
    <t>suchiu@ntunhs.edu.tw</t>
  </si>
  <si>
    <t>csl@ntunhs.edu.tw</t>
  </si>
  <si>
    <t>tchuang@ntunhs.edu.tw</t>
  </si>
  <si>
    <t>mingyi@ntunhs.edu.tw</t>
  </si>
  <si>
    <t>meimei@ntunhs.edu.tw</t>
  </si>
  <si>
    <t>ccwang@ntunhs.edu.tw</t>
  </si>
  <si>
    <t>chungpei@ntunhs.edu.tw</t>
  </si>
  <si>
    <t>jiang6@ntunhs.edu.tw</t>
  </si>
  <si>
    <t>kcchu@ntunhs.edu.tw</t>
  </si>
  <si>
    <t>shchen@ntunhs.edu.tw</t>
  </si>
  <si>
    <t>paochuan@ntunhs.edu.tw</t>
  </si>
  <si>
    <t>hlyang@ntunhs.edu.tw</t>
  </si>
  <si>
    <t>hsinhui@ntunhs.edu.tw</t>
  </si>
  <si>
    <t>huiying@ntunhs.edu.tw</t>
  </si>
  <si>
    <t>chliou@ntunhs.edu.tw</t>
  </si>
  <si>
    <t>fangyi@ntunhs.edu.tw</t>
  </si>
  <si>
    <t>sufen@ntunhs.edu.tw</t>
  </si>
  <si>
    <t>weiwen@ntunhs.edu.tw</t>
  </si>
  <si>
    <t>hsuenying@ntunhs.edu.tw</t>
  </si>
  <si>
    <t>cchuang@ntunhs.edu.tw</t>
  </si>
  <si>
    <t>edward@ntunhs.edu.tw</t>
  </si>
  <si>
    <t>kaipan@ntunhs.edu.tw</t>
  </si>
  <si>
    <t>horshu@ntunhs.edu.tw</t>
  </si>
  <si>
    <t>peijen@ntunhs.edu.tw</t>
  </si>
  <si>
    <t>miaoyen@ntunhs.edu.tw</t>
  </si>
  <si>
    <t>hsu.hsieh@msa.hinet.net</t>
  </si>
  <si>
    <t>kueifen@ntunhs.edu.tw</t>
  </si>
  <si>
    <t>shufang@ntunhs.edu.tw</t>
  </si>
  <si>
    <t>hsiulz@ntunhs.edu.tw</t>
  </si>
  <si>
    <t>chingmiin@ntunhs.edu.tw</t>
  </si>
  <si>
    <t>生物統計學(二)</t>
    <phoneticPr fontId="2" type="noConversion"/>
  </si>
  <si>
    <t>加退選後護41A為62人，護41D為80人，滿足條件補助三人</t>
    <phoneticPr fontId="2" type="noConversion"/>
  </si>
  <si>
    <t>加退選後滿足60人，按規定同原則補助．</t>
    <phoneticPr fontId="2" type="noConversion"/>
  </si>
  <si>
    <t>研究概論</t>
    <phoneticPr fontId="2" type="noConversion"/>
  </si>
  <si>
    <t>身體評估</t>
    <phoneticPr fontId="2" type="noConversion"/>
  </si>
  <si>
    <t>必</t>
    <phoneticPr fontId="2" type="noConversion"/>
  </si>
  <si>
    <t>祝國忠</t>
    <phoneticPr fontId="2" type="noConversion"/>
  </si>
  <si>
    <t>資管系</t>
    <phoneticPr fontId="2" type="noConversion"/>
  </si>
  <si>
    <t>課室76人，加退選後足額通過</t>
    <phoneticPr fontId="2" type="noConversion"/>
  </si>
  <si>
    <t>王采止</t>
    <phoneticPr fontId="2" type="noConversion"/>
  </si>
  <si>
    <t>護理系</t>
    <phoneticPr fontId="2" type="noConversion"/>
  </si>
  <si>
    <t>通過</t>
    <phoneticPr fontId="2" type="noConversion"/>
  </si>
  <si>
    <t>加退選後仍不足60人，不通過</t>
    <phoneticPr fontId="2" type="noConversion"/>
  </si>
  <si>
    <r>
      <rPr>
        <sz val="10"/>
        <color rgb="FFFF0000"/>
        <rFont val="標楷體"/>
        <family val="4"/>
        <charset val="136"/>
      </rPr>
      <t>運四一A（A組）為44人，不通過</t>
    </r>
    <r>
      <rPr>
        <sz val="10"/>
        <color theme="4"/>
        <rFont val="標楷體"/>
        <family val="4"/>
        <charset val="136"/>
      </rPr>
      <t xml:space="preserve">
但查幼四一A為66人，通過</t>
    </r>
    <phoneticPr fontId="2" type="noConversion"/>
  </si>
  <si>
    <t>分兩組授課，
加退選後兩組人數仍不足60人，不通過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</si>
</sst>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[Red]\(#,##0\)"/>
    <numFmt numFmtId="177" formatCode="0_ "/>
    <numFmt numFmtId="178" formatCode="#,##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10"/>
      <name val="標楷體"/>
      <family val="4"/>
      <charset val="136"/>
    </font>
    <font>
      <sz val="1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0"/>
      <color theme="4"/>
      <name val="標楷體"/>
      <family val="4"/>
      <charset val="136"/>
    </font>
    <font>
      <u/>
      <sz val="12"/>
      <color theme="10"/>
      <name val="新細明體"/>
      <family val="1"/>
      <charset val="136"/>
    </font>
    <font>
      <u/>
      <sz val="10"/>
      <color theme="10"/>
      <name val="新細明體"/>
      <family val="1"/>
      <charset val="136"/>
    </font>
    <font>
      <u/>
      <sz val="10"/>
      <color theme="4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>
      <alignment vertical="center"/>
    </xf>
    <xf numFmtId="0" fontId="3" fillId="2" borderId="1" xfId="0" applyFont="1" applyFill="1" applyBorder="1" applyAlignment="1">
      <alignment vertical="center"/>
    </xf>
    <xf numFmtId="0" fontId="4" fillId="0" borderId="0" xfId="0" applyFont="1">
      <alignment vertical="center"/>
    </xf>
    <xf numFmtId="176" fontId="3" fillId="0" borderId="1" xfId="0" applyNumberFormat="1" applyFont="1" applyFill="1" applyBorder="1" applyAlignment="1">
      <alignment vertical="center"/>
    </xf>
    <xf numFmtId="0" fontId="4" fillId="3" borderId="1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horizontal="left" vertical="center"/>
    </xf>
    <xf numFmtId="178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178" fontId="4" fillId="0" borderId="1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vertical="center" wrapText="1"/>
    </xf>
    <xf numFmtId="0" fontId="5" fillId="3" borderId="1" xfId="0" applyFont="1" applyFill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/>
    </xf>
    <xf numFmtId="177" fontId="5" fillId="0" borderId="1" xfId="0" applyNumberFormat="1" applyFont="1" applyBorder="1" applyAlignment="1">
      <alignment vertical="center"/>
    </xf>
    <xf numFmtId="177" fontId="5" fillId="0" borderId="1" xfId="0" applyNumberFormat="1" applyFont="1" applyBorder="1" applyAlignment="1">
      <alignment horizontal="left" vertical="center"/>
    </xf>
    <xf numFmtId="178" fontId="5" fillId="0" borderId="1" xfId="0" applyNumberFormat="1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6" fillId="3" borderId="1" xfId="0" applyFont="1" applyFill="1" applyBorder="1">
      <alignment vertical="center"/>
    </xf>
    <xf numFmtId="0" fontId="6" fillId="0" borderId="1" xfId="0" applyFont="1" applyBorder="1" applyAlignment="1">
      <alignment horizontal="left" vertical="center"/>
    </xf>
    <xf numFmtId="9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1" applyFont="1" applyBorder="1" applyAlignment="1" applyProtection="1">
      <alignment vertical="center"/>
    </xf>
    <xf numFmtId="0" fontId="9" fillId="0" borderId="1" xfId="1" applyFont="1" applyBorder="1" applyAlignment="1" applyProtection="1">
      <alignment vertical="center"/>
    </xf>
    <xf numFmtId="0" fontId="7" fillId="0" borderId="0" xfId="1" applyAlignment="1" applyProtection="1">
      <alignment vertical="center"/>
    </xf>
    <xf numFmtId="0" fontId="6" fillId="0" borderId="1" xfId="0" applyFont="1" applyBorder="1" applyAlignment="1">
      <alignment vertical="center"/>
    </xf>
    <xf numFmtId="177" fontId="6" fillId="0" borderId="1" xfId="0" applyNumberFormat="1" applyFont="1" applyBorder="1" applyAlignment="1">
      <alignment vertical="center"/>
    </xf>
    <xf numFmtId="177" fontId="6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8" fontId="6" fillId="0" borderId="1" xfId="0" applyNumberFormat="1" applyFont="1" applyBorder="1" applyAlignment="1">
      <alignment horizontal="left" vertical="center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%20void(0);" TargetMode="External"/><Relationship Id="rId18" Type="http://schemas.openxmlformats.org/officeDocument/2006/relationships/hyperlink" Target="javascript:%20void(0);" TargetMode="External"/><Relationship Id="rId26" Type="http://schemas.openxmlformats.org/officeDocument/2006/relationships/hyperlink" Target="javascript:%20void(0);" TargetMode="External"/><Relationship Id="rId39" Type="http://schemas.openxmlformats.org/officeDocument/2006/relationships/hyperlink" Target="javascript:%20void(0);" TargetMode="External"/><Relationship Id="rId21" Type="http://schemas.openxmlformats.org/officeDocument/2006/relationships/hyperlink" Target="javascript:%20void(0);" TargetMode="External"/><Relationship Id="rId34" Type="http://schemas.openxmlformats.org/officeDocument/2006/relationships/hyperlink" Target="javascript:%20void(0);" TargetMode="External"/><Relationship Id="rId42" Type="http://schemas.openxmlformats.org/officeDocument/2006/relationships/hyperlink" Target="javascript:%20void(0);" TargetMode="External"/><Relationship Id="rId47" Type="http://schemas.openxmlformats.org/officeDocument/2006/relationships/hyperlink" Target="javascript:%20void(0);" TargetMode="External"/><Relationship Id="rId50" Type="http://schemas.openxmlformats.org/officeDocument/2006/relationships/hyperlink" Target="javascript:%20void(0);" TargetMode="External"/><Relationship Id="rId55" Type="http://schemas.openxmlformats.org/officeDocument/2006/relationships/hyperlink" Target="javascript:%20void(0);" TargetMode="External"/><Relationship Id="rId63" Type="http://schemas.openxmlformats.org/officeDocument/2006/relationships/hyperlink" Target="javascript:%20void(0);" TargetMode="External"/><Relationship Id="rId68" Type="http://schemas.openxmlformats.org/officeDocument/2006/relationships/printerSettings" Target="../printerSettings/printerSettings2.bin"/><Relationship Id="rId7" Type="http://schemas.openxmlformats.org/officeDocument/2006/relationships/hyperlink" Target="javascript:%20void(0);" TargetMode="External"/><Relationship Id="rId2" Type="http://schemas.openxmlformats.org/officeDocument/2006/relationships/hyperlink" Target="javascript:%20void(0);" TargetMode="External"/><Relationship Id="rId16" Type="http://schemas.openxmlformats.org/officeDocument/2006/relationships/hyperlink" Target="javascript:%20void(0);" TargetMode="External"/><Relationship Id="rId29" Type="http://schemas.openxmlformats.org/officeDocument/2006/relationships/hyperlink" Target="javascript:%20void(0);" TargetMode="External"/><Relationship Id="rId1" Type="http://schemas.openxmlformats.org/officeDocument/2006/relationships/hyperlink" Target="javascript:%20void(0);" TargetMode="External"/><Relationship Id="rId6" Type="http://schemas.openxmlformats.org/officeDocument/2006/relationships/hyperlink" Target="javascript:%20void(0);" TargetMode="External"/><Relationship Id="rId11" Type="http://schemas.openxmlformats.org/officeDocument/2006/relationships/hyperlink" Target="javascript:%20void(0);" TargetMode="External"/><Relationship Id="rId24" Type="http://schemas.openxmlformats.org/officeDocument/2006/relationships/hyperlink" Target="javascript:%20void(0);" TargetMode="External"/><Relationship Id="rId32" Type="http://schemas.openxmlformats.org/officeDocument/2006/relationships/hyperlink" Target="javascript:%20void(0);" TargetMode="External"/><Relationship Id="rId37" Type="http://schemas.openxmlformats.org/officeDocument/2006/relationships/hyperlink" Target="javascript:%20void(0);" TargetMode="External"/><Relationship Id="rId40" Type="http://schemas.openxmlformats.org/officeDocument/2006/relationships/hyperlink" Target="javascript:%20void(0);" TargetMode="External"/><Relationship Id="rId45" Type="http://schemas.openxmlformats.org/officeDocument/2006/relationships/hyperlink" Target="javascript:%20void(0);" TargetMode="External"/><Relationship Id="rId53" Type="http://schemas.openxmlformats.org/officeDocument/2006/relationships/hyperlink" Target="javascript:%20void(0);" TargetMode="External"/><Relationship Id="rId58" Type="http://schemas.openxmlformats.org/officeDocument/2006/relationships/hyperlink" Target="javascript:%20void(0);" TargetMode="External"/><Relationship Id="rId66" Type="http://schemas.openxmlformats.org/officeDocument/2006/relationships/hyperlink" Target="javascript:%20void(0);" TargetMode="External"/><Relationship Id="rId5" Type="http://schemas.openxmlformats.org/officeDocument/2006/relationships/hyperlink" Target="javascript:%20void(0);" TargetMode="External"/><Relationship Id="rId15" Type="http://schemas.openxmlformats.org/officeDocument/2006/relationships/hyperlink" Target="javascript:%20void(0);" TargetMode="External"/><Relationship Id="rId23" Type="http://schemas.openxmlformats.org/officeDocument/2006/relationships/hyperlink" Target="javascript:%20void(0);" TargetMode="External"/><Relationship Id="rId28" Type="http://schemas.openxmlformats.org/officeDocument/2006/relationships/hyperlink" Target="javascript:%20void(0);" TargetMode="External"/><Relationship Id="rId36" Type="http://schemas.openxmlformats.org/officeDocument/2006/relationships/hyperlink" Target="javascript:%20void(0);" TargetMode="External"/><Relationship Id="rId49" Type="http://schemas.openxmlformats.org/officeDocument/2006/relationships/hyperlink" Target="javascript:%20void(0);" TargetMode="External"/><Relationship Id="rId57" Type="http://schemas.openxmlformats.org/officeDocument/2006/relationships/hyperlink" Target="javascript:%20void(0);" TargetMode="External"/><Relationship Id="rId61" Type="http://schemas.openxmlformats.org/officeDocument/2006/relationships/hyperlink" Target="javascript:%20void(0);" TargetMode="External"/><Relationship Id="rId10" Type="http://schemas.openxmlformats.org/officeDocument/2006/relationships/hyperlink" Target="javascript:%20void(0);" TargetMode="External"/><Relationship Id="rId19" Type="http://schemas.openxmlformats.org/officeDocument/2006/relationships/hyperlink" Target="javascript:%20void(0);" TargetMode="External"/><Relationship Id="rId31" Type="http://schemas.openxmlformats.org/officeDocument/2006/relationships/hyperlink" Target="javascript:%20void(0);" TargetMode="External"/><Relationship Id="rId44" Type="http://schemas.openxmlformats.org/officeDocument/2006/relationships/hyperlink" Target="javascript:%20void(0);" TargetMode="External"/><Relationship Id="rId52" Type="http://schemas.openxmlformats.org/officeDocument/2006/relationships/hyperlink" Target="javascript:%20void(0);" TargetMode="External"/><Relationship Id="rId60" Type="http://schemas.openxmlformats.org/officeDocument/2006/relationships/hyperlink" Target="javascript:%20void(0);" TargetMode="External"/><Relationship Id="rId65" Type="http://schemas.openxmlformats.org/officeDocument/2006/relationships/hyperlink" Target="javascript:%20void(0);" TargetMode="External"/><Relationship Id="rId4" Type="http://schemas.openxmlformats.org/officeDocument/2006/relationships/hyperlink" Target="javascript:%20void(0);" TargetMode="External"/><Relationship Id="rId9" Type="http://schemas.openxmlformats.org/officeDocument/2006/relationships/hyperlink" Target="javascript:%20void(0);" TargetMode="External"/><Relationship Id="rId14" Type="http://schemas.openxmlformats.org/officeDocument/2006/relationships/hyperlink" Target="javascript:%20void(0);" TargetMode="External"/><Relationship Id="rId22" Type="http://schemas.openxmlformats.org/officeDocument/2006/relationships/hyperlink" Target="javascript:%20void(0);" TargetMode="External"/><Relationship Id="rId27" Type="http://schemas.openxmlformats.org/officeDocument/2006/relationships/hyperlink" Target="javascript:%20void(0);" TargetMode="External"/><Relationship Id="rId30" Type="http://schemas.openxmlformats.org/officeDocument/2006/relationships/hyperlink" Target="javascript:%20void(0);" TargetMode="External"/><Relationship Id="rId35" Type="http://schemas.openxmlformats.org/officeDocument/2006/relationships/hyperlink" Target="javascript:%20void(0);" TargetMode="External"/><Relationship Id="rId43" Type="http://schemas.openxmlformats.org/officeDocument/2006/relationships/hyperlink" Target="javascript:%20void(0);" TargetMode="External"/><Relationship Id="rId48" Type="http://schemas.openxmlformats.org/officeDocument/2006/relationships/hyperlink" Target="javascript:%20void(0);" TargetMode="External"/><Relationship Id="rId56" Type="http://schemas.openxmlformats.org/officeDocument/2006/relationships/hyperlink" Target="javascript:%20void(0);" TargetMode="External"/><Relationship Id="rId64" Type="http://schemas.openxmlformats.org/officeDocument/2006/relationships/hyperlink" Target="javascript:%20void(0);" TargetMode="External"/><Relationship Id="rId8" Type="http://schemas.openxmlformats.org/officeDocument/2006/relationships/hyperlink" Target="javascript:%20void(0);" TargetMode="External"/><Relationship Id="rId51" Type="http://schemas.openxmlformats.org/officeDocument/2006/relationships/hyperlink" Target="javascript:%20void(0);" TargetMode="External"/><Relationship Id="rId3" Type="http://schemas.openxmlformats.org/officeDocument/2006/relationships/hyperlink" Target="javascript:%20void(0);" TargetMode="External"/><Relationship Id="rId12" Type="http://schemas.openxmlformats.org/officeDocument/2006/relationships/hyperlink" Target="javascript:%20void(0);" TargetMode="External"/><Relationship Id="rId17" Type="http://schemas.openxmlformats.org/officeDocument/2006/relationships/hyperlink" Target="javascript:%20void(0);" TargetMode="External"/><Relationship Id="rId25" Type="http://schemas.openxmlformats.org/officeDocument/2006/relationships/hyperlink" Target="javascript:%20void(0);" TargetMode="External"/><Relationship Id="rId33" Type="http://schemas.openxmlformats.org/officeDocument/2006/relationships/hyperlink" Target="javascript:%20void(0);" TargetMode="External"/><Relationship Id="rId38" Type="http://schemas.openxmlformats.org/officeDocument/2006/relationships/hyperlink" Target="javascript:%20void(0);" TargetMode="External"/><Relationship Id="rId46" Type="http://schemas.openxmlformats.org/officeDocument/2006/relationships/hyperlink" Target="javascript:%20void(0);" TargetMode="External"/><Relationship Id="rId59" Type="http://schemas.openxmlformats.org/officeDocument/2006/relationships/hyperlink" Target="javascript:%20void(0);" TargetMode="External"/><Relationship Id="rId67" Type="http://schemas.openxmlformats.org/officeDocument/2006/relationships/hyperlink" Target="javascript:%20void(0);" TargetMode="External"/><Relationship Id="rId20" Type="http://schemas.openxmlformats.org/officeDocument/2006/relationships/hyperlink" Target="javascript:%20void(0);" TargetMode="External"/><Relationship Id="rId41" Type="http://schemas.openxmlformats.org/officeDocument/2006/relationships/hyperlink" Target="javascript:%20void(0);" TargetMode="External"/><Relationship Id="rId54" Type="http://schemas.openxmlformats.org/officeDocument/2006/relationships/hyperlink" Target="javascript:%20void(0);" TargetMode="External"/><Relationship Id="rId62" Type="http://schemas.openxmlformats.org/officeDocument/2006/relationships/hyperlink" Target="javascript:%20void(0);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tabSelected="1" workbookViewId="0">
      <selection activeCell="J22" sqref="J22"/>
    </sheetView>
  </sheetViews>
  <sheetFormatPr defaultRowHeight="14.25" x14ac:dyDescent="0.25"/>
  <cols>
    <col min="1" max="1" width="5" style="2" bestFit="1" customWidth="1"/>
    <col min="2" max="2" width="23.25" style="2" customWidth="1"/>
    <col min="3" max="3" width="5.5" style="2" bestFit="1" customWidth="1"/>
    <col min="4" max="4" width="2.875" style="2" customWidth="1"/>
    <col min="5" max="5" width="9.5" style="2" bestFit="1" customWidth="1"/>
    <col min="6" max="6" width="9.25" style="2" customWidth="1"/>
    <col min="7" max="7" width="14.625" style="2" customWidth="1"/>
    <col min="8" max="8" width="5.5" style="2" bestFit="1" customWidth="1"/>
    <col min="9" max="9" width="7.5" style="2" customWidth="1"/>
    <col min="10" max="10" width="10.125" style="2" customWidth="1"/>
    <col min="11" max="11" width="10.375" style="2" customWidth="1"/>
    <col min="12" max="12" width="33.75" style="2" customWidth="1"/>
    <col min="13" max="16384" width="9" style="2"/>
  </cols>
  <sheetData>
    <row r="1" spans="1:12" x14ac:dyDescent="0.25">
      <c r="A1" s="45" t="s">
        <v>3</v>
      </c>
      <c r="B1" s="45"/>
      <c r="C1" s="45"/>
      <c r="D1" s="45"/>
      <c r="E1" s="45"/>
      <c r="F1" s="45"/>
      <c r="G1" s="45"/>
      <c r="H1" s="45"/>
      <c r="I1" s="1" t="s">
        <v>178</v>
      </c>
      <c r="J1" s="1" t="s">
        <v>4</v>
      </c>
      <c r="K1" s="1" t="s">
        <v>5</v>
      </c>
      <c r="L1" s="1"/>
    </row>
    <row r="2" spans="1:12" x14ac:dyDescent="0.25">
      <c r="A2" s="48" t="s">
        <v>6</v>
      </c>
      <c r="B2" s="48"/>
      <c r="C2" s="48"/>
      <c r="D2" s="48"/>
      <c r="E2" s="48"/>
      <c r="F2" s="48"/>
      <c r="G2" s="48"/>
      <c r="H2" s="48"/>
      <c r="I2" s="3">
        <f>I27+I65+I69+I88</f>
        <v>113</v>
      </c>
      <c r="J2" s="3">
        <f>J27+J65+J69+J88</f>
        <v>3830</v>
      </c>
      <c r="K2" s="3">
        <f>K27+K65+K69+K88</f>
        <v>478750</v>
      </c>
      <c r="L2" s="3"/>
    </row>
    <row r="3" spans="1:12" x14ac:dyDescent="0.25">
      <c r="A3" s="6"/>
      <c r="B3" s="13"/>
      <c r="C3" s="18"/>
      <c r="D3" s="18"/>
      <c r="E3" s="13"/>
      <c r="F3" s="13"/>
      <c r="G3" s="13"/>
      <c r="H3" s="13"/>
      <c r="I3" s="13"/>
      <c r="J3" s="13"/>
      <c r="K3" s="13"/>
      <c r="L3" s="18"/>
    </row>
    <row r="4" spans="1:12" x14ac:dyDescent="0.25">
      <c r="A4" s="46" t="s">
        <v>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2" x14ac:dyDescent="0.25">
      <c r="A5" s="4" t="s">
        <v>8</v>
      </c>
      <c r="B5" s="47" t="s">
        <v>9</v>
      </c>
      <c r="C5" s="47"/>
      <c r="D5" s="47"/>
      <c r="E5" s="4" t="s">
        <v>10</v>
      </c>
      <c r="F5" s="4" t="s">
        <v>11</v>
      </c>
      <c r="G5" s="47" t="s">
        <v>12</v>
      </c>
      <c r="H5" s="47"/>
      <c r="I5" s="5" t="s">
        <v>13</v>
      </c>
      <c r="J5" s="5" t="s">
        <v>14</v>
      </c>
      <c r="K5" s="5" t="s">
        <v>15</v>
      </c>
      <c r="L5" s="4"/>
    </row>
    <row r="6" spans="1:12" x14ac:dyDescent="0.25">
      <c r="A6" s="47" t="s">
        <v>16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" t="s">
        <v>195</v>
      </c>
    </row>
    <row r="7" spans="1:12" s="36" customFormat="1" x14ac:dyDescent="0.25">
      <c r="A7" s="31">
        <v>1</v>
      </c>
      <c r="B7" s="30" t="s">
        <v>181</v>
      </c>
      <c r="C7" s="32">
        <v>2</v>
      </c>
      <c r="D7" s="30" t="s">
        <v>182</v>
      </c>
      <c r="E7" s="30" t="s">
        <v>214</v>
      </c>
      <c r="F7" s="30" t="s">
        <v>183</v>
      </c>
      <c r="G7" s="30" t="s">
        <v>184</v>
      </c>
      <c r="H7" s="32"/>
      <c r="I7" s="34">
        <v>1</v>
      </c>
      <c r="J7" s="34">
        <v>32</v>
      </c>
      <c r="K7" s="35">
        <v>4000</v>
      </c>
      <c r="L7" s="30" t="s">
        <v>206</v>
      </c>
    </row>
    <row r="8" spans="1:12" s="36" customFormat="1" ht="28.5" x14ac:dyDescent="0.25">
      <c r="A8" s="31">
        <v>2</v>
      </c>
      <c r="B8" s="30" t="s">
        <v>208</v>
      </c>
      <c r="C8" s="32">
        <v>2</v>
      </c>
      <c r="D8" s="30" t="s">
        <v>182</v>
      </c>
      <c r="E8" s="30" t="s">
        <v>209</v>
      </c>
      <c r="F8" s="30" t="s">
        <v>183</v>
      </c>
      <c r="G8" s="38" t="s">
        <v>213</v>
      </c>
      <c r="H8" s="32"/>
      <c r="I8" s="34">
        <v>1</v>
      </c>
      <c r="J8" s="34">
        <v>32</v>
      </c>
      <c r="K8" s="35">
        <v>4000</v>
      </c>
      <c r="L8" s="38" t="s">
        <v>269</v>
      </c>
    </row>
    <row r="9" spans="1:12" s="36" customFormat="1" ht="28.5" x14ac:dyDescent="0.25">
      <c r="A9" s="31">
        <v>3</v>
      </c>
      <c r="B9" s="30" t="s">
        <v>20</v>
      </c>
      <c r="C9" s="32">
        <v>2</v>
      </c>
      <c r="D9" s="30" t="s">
        <v>17</v>
      </c>
      <c r="E9" s="30" t="s">
        <v>0</v>
      </c>
      <c r="F9" s="30" t="s">
        <v>18</v>
      </c>
      <c r="G9" s="30" t="s">
        <v>21</v>
      </c>
      <c r="H9" s="32"/>
      <c r="I9" s="34">
        <v>3</v>
      </c>
      <c r="J9" s="34">
        <v>96</v>
      </c>
      <c r="K9" s="35">
        <v>12000</v>
      </c>
      <c r="L9" s="38" t="s">
        <v>257</v>
      </c>
    </row>
    <row r="10" spans="1:12" s="25" customFormat="1" x14ac:dyDescent="0.25">
      <c r="A10" s="20">
        <v>4</v>
      </c>
      <c r="B10" s="26" t="s">
        <v>212</v>
      </c>
      <c r="C10" s="22">
        <v>2</v>
      </c>
      <c r="D10" s="22" t="s">
        <v>17</v>
      </c>
      <c r="E10" s="21" t="s">
        <v>22</v>
      </c>
      <c r="F10" s="21" t="s">
        <v>23</v>
      </c>
      <c r="G10" s="27" t="s">
        <v>24</v>
      </c>
      <c r="H10" s="28"/>
      <c r="I10" s="23"/>
      <c r="J10" s="23"/>
      <c r="K10" s="24"/>
      <c r="L10" s="21" t="s">
        <v>268</v>
      </c>
    </row>
    <row r="11" spans="1:12" s="36" customFormat="1" x14ac:dyDescent="0.25">
      <c r="A11" s="31">
        <v>5</v>
      </c>
      <c r="B11" s="42" t="s">
        <v>210</v>
      </c>
      <c r="C11" s="32">
        <v>2</v>
      </c>
      <c r="D11" s="32" t="s">
        <v>25</v>
      </c>
      <c r="E11" s="30" t="s">
        <v>26</v>
      </c>
      <c r="F11" s="30" t="s">
        <v>23</v>
      </c>
      <c r="G11" s="43" t="s">
        <v>27</v>
      </c>
      <c r="H11" s="44"/>
      <c r="I11" s="34">
        <v>1</v>
      </c>
      <c r="J11" s="34">
        <v>32</v>
      </c>
      <c r="K11" s="35">
        <v>4000</v>
      </c>
      <c r="L11" s="30" t="s">
        <v>258</v>
      </c>
    </row>
    <row r="12" spans="1:12" s="25" customFormat="1" x14ac:dyDescent="0.25">
      <c r="A12" s="20">
        <v>6</v>
      </c>
      <c r="B12" s="26" t="s">
        <v>185</v>
      </c>
      <c r="C12" s="22">
        <v>2</v>
      </c>
      <c r="D12" s="22" t="s">
        <v>186</v>
      </c>
      <c r="E12" s="21" t="s">
        <v>187</v>
      </c>
      <c r="F12" s="21" t="s">
        <v>188</v>
      </c>
      <c r="G12" s="27" t="s">
        <v>189</v>
      </c>
      <c r="H12" s="28"/>
      <c r="I12" s="23"/>
      <c r="J12" s="23"/>
      <c r="K12" s="24"/>
      <c r="L12" s="21" t="s">
        <v>268</v>
      </c>
    </row>
    <row r="13" spans="1:12" s="25" customFormat="1" x14ac:dyDescent="0.25">
      <c r="A13" s="20">
        <v>7</v>
      </c>
      <c r="B13" s="26" t="s">
        <v>211</v>
      </c>
      <c r="C13" s="29">
        <v>2</v>
      </c>
      <c r="D13" s="29" t="s">
        <v>17</v>
      </c>
      <c r="E13" s="26" t="s">
        <v>29</v>
      </c>
      <c r="F13" s="22" t="s">
        <v>23</v>
      </c>
      <c r="G13" s="22" t="s">
        <v>32</v>
      </c>
      <c r="H13" s="28"/>
      <c r="I13" s="23"/>
      <c r="J13" s="23"/>
      <c r="K13" s="24"/>
      <c r="L13" s="21" t="s">
        <v>268</v>
      </c>
    </row>
    <row r="14" spans="1:12" s="25" customFormat="1" x14ac:dyDescent="0.25">
      <c r="A14" s="20">
        <v>8</v>
      </c>
      <c r="B14" s="26" t="s">
        <v>191</v>
      </c>
      <c r="C14" s="22">
        <v>3</v>
      </c>
      <c r="D14" s="22" t="s">
        <v>190</v>
      </c>
      <c r="E14" s="21" t="s">
        <v>192</v>
      </c>
      <c r="F14" s="21" t="s">
        <v>188</v>
      </c>
      <c r="G14" s="27" t="s">
        <v>193</v>
      </c>
      <c r="H14" s="22"/>
      <c r="I14" s="23"/>
      <c r="J14" s="23"/>
      <c r="K14" s="24"/>
      <c r="L14" s="21" t="s">
        <v>268</v>
      </c>
    </row>
    <row r="15" spans="1:12" ht="28.5" x14ac:dyDescent="0.25">
      <c r="A15" s="4">
        <v>9</v>
      </c>
      <c r="B15" s="13" t="s">
        <v>36</v>
      </c>
      <c r="C15" s="7">
        <v>2</v>
      </c>
      <c r="D15" s="7" t="s">
        <v>17</v>
      </c>
      <c r="E15" s="6" t="s">
        <v>37</v>
      </c>
      <c r="F15" s="6" t="s">
        <v>38</v>
      </c>
      <c r="G15" s="19" t="s">
        <v>170</v>
      </c>
      <c r="H15" s="7"/>
      <c r="I15" s="8">
        <v>2</v>
      </c>
      <c r="J15" s="8">
        <v>64</v>
      </c>
      <c r="K15" s="9">
        <f t="shared" ref="K15:K26" si="0">J15*125</f>
        <v>8000</v>
      </c>
      <c r="L15" s="6" t="s">
        <v>39</v>
      </c>
    </row>
    <row r="16" spans="1:12" x14ac:dyDescent="0.25">
      <c r="A16" s="4">
        <v>10</v>
      </c>
      <c r="B16" s="13" t="s">
        <v>40</v>
      </c>
      <c r="C16" s="7">
        <v>3</v>
      </c>
      <c r="D16" s="7" t="s">
        <v>17</v>
      </c>
      <c r="E16" s="6" t="s">
        <v>41</v>
      </c>
      <c r="F16" s="6" t="s">
        <v>42</v>
      </c>
      <c r="G16" s="10" t="s">
        <v>43</v>
      </c>
      <c r="H16" s="7"/>
      <c r="I16" s="8">
        <v>1</v>
      </c>
      <c r="J16" s="8">
        <v>48</v>
      </c>
      <c r="K16" s="9">
        <f t="shared" si="0"/>
        <v>6000</v>
      </c>
      <c r="L16" s="6" t="s">
        <v>2</v>
      </c>
    </row>
    <row r="17" spans="1:12" x14ac:dyDescent="0.25">
      <c r="A17" s="4">
        <v>11</v>
      </c>
      <c r="B17" s="13" t="s">
        <v>179</v>
      </c>
      <c r="C17" s="7">
        <v>3</v>
      </c>
      <c r="D17" s="7" t="s">
        <v>17</v>
      </c>
      <c r="E17" s="6" t="s">
        <v>44</v>
      </c>
      <c r="F17" s="6" t="s">
        <v>42</v>
      </c>
      <c r="G17" s="10" t="s">
        <v>45</v>
      </c>
      <c r="H17" s="7"/>
      <c r="I17" s="8">
        <v>1</v>
      </c>
      <c r="J17" s="8">
        <v>48</v>
      </c>
      <c r="K17" s="9">
        <f t="shared" si="0"/>
        <v>6000</v>
      </c>
      <c r="L17" s="6" t="s">
        <v>46</v>
      </c>
    </row>
    <row r="18" spans="1:12" x14ac:dyDescent="0.25">
      <c r="A18" s="4">
        <v>12</v>
      </c>
      <c r="B18" s="6" t="s">
        <v>47</v>
      </c>
      <c r="C18" s="7">
        <v>3</v>
      </c>
      <c r="D18" s="6" t="s">
        <v>17</v>
      </c>
      <c r="E18" s="6" t="s">
        <v>48</v>
      </c>
      <c r="F18" s="6" t="s">
        <v>42</v>
      </c>
      <c r="G18" s="6" t="s">
        <v>19</v>
      </c>
      <c r="H18" s="7"/>
      <c r="I18" s="8">
        <v>1</v>
      </c>
      <c r="J18" s="8">
        <v>48</v>
      </c>
      <c r="K18" s="9">
        <f t="shared" si="0"/>
        <v>6000</v>
      </c>
      <c r="L18" s="30" t="s">
        <v>207</v>
      </c>
    </row>
    <row r="19" spans="1:12" x14ac:dyDescent="0.25">
      <c r="A19" s="4">
        <v>13</v>
      </c>
      <c r="B19" s="6" t="s">
        <v>180</v>
      </c>
      <c r="C19" s="7">
        <v>3</v>
      </c>
      <c r="D19" s="6" t="s">
        <v>17</v>
      </c>
      <c r="E19" s="6" t="s">
        <v>49</v>
      </c>
      <c r="F19" s="6" t="s">
        <v>42</v>
      </c>
      <c r="G19" s="6" t="s">
        <v>43</v>
      </c>
      <c r="H19" s="7"/>
      <c r="I19" s="8">
        <v>1</v>
      </c>
      <c r="J19" s="8">
        <v>48</v>
      </c>
      <c r="K19" s="9">
        <f t="shared" si="0"/>
        <v>6000</v>
      </c>
      <c r="L19" s="6" t="s">
        <v>2</v>
      </c>
    </row>
    <row r="20" spans="1:12" x14ac:dyDescent="0.25">
      <c r="A20" s="4">
        <v>14</v>
      </c>
      <c r="B20" s="13" t="s">
        <v>50</v>
      </c>
      <c r="C20" s="12">
        <v>2</v>
      </c>
      <c r="D20" s="12" t="s">
        <v>17</v>
      </c>
      <c r="E20" s="13" t="s">
        <v>51</v>
      </c>
      <c r="F20" s="7" t="s">
        <v>52</v>
      </c>
      <c r="G20" s="7" t="s">
        <v>53</v>
      </c>
      <c r="H20" s="11"/>
      <c r="I20" s="8">
        <v>1</v>
      </c>
      <c r="J20" s="8">
        <v>32</v>
      </c>
      <c r="K20" s="9">
        <f t="shared" si="0"/>
        <v>4000</v>
      </c>
      <c r="L20" s="6" t="s">
        <v>54</v>
      </c>
    </row>
    <row r="21" spans="1:12" x14ac:dyDescent="0.25">
      <c r="A21" s="4">
        <v>15</v>
      </c>
      <c r="B21" s="13" t="s">
        <v>55</v>
      </c>
      <c r="C21" s="12">
        <v>2</v>
      </c>
      <c r="D21" s="12" t="s">
        <v>17</v>
      </c>
      <c r="E21" s="13" t="s">
        <v>56</v>
      </c>
      <c r="F21" s="7" t="s">
        <v>52</v>
      </c>
      <c r="G21" s="7" t="s">
        <v>1</v>
      </c>
      <c r="H21" s="11"/>
      <c r="I21" s="8">
        <v>1</v>
      </c>
      <c r="J21" s="8">
        <v>32</v>
      </c>
      <c r="K21" s="9">
        <f t="shared" si="0"/>
        <v>4000</v>
      </c>
      <c r="L21" s="6" t="s">
        <v>57</v>
      </c>
    </row>
    <row r="22" spans="1:12" x14ac:dyDescent="0.25">
      <c r="A22" s="4">
        <v>16</v>
      </c>
      <c r="B22" s="13" t="s">
        <v>58</v>
      </c>
      <c r="C22" s="12">
        <v>3</v>
      </c>
      <c r="D22" s="12" t="s">
        <v>17</v>
      </c>
      <c r="E22" s="13" t="s">
        <v>59</v>
      </c>
      <c r="F22" s="7" t="s">
        <v>60</v>
      </c>
      <c r="G22" s="7" t="s">
        <v>61</v>
      </c>
      <c r="H22" s="11"/>
      <c r="I22" s="8">
        <v>2</v>
      </c>
      <c r="J22" s="8">
        <v>96</v>
      </c>
      <c r="K22" s="9">
        <f t="shared" si="0"/>
        <v>12000</v>
      </c>
      <c r="L22" s="30" t="s">
        <v>194</v>
      </c>
    </row>
    <row r="23" spans="1:12" x14ac:dyDescent="0.25">
      <c r="A23" s="4">
        <v>17</v>
      </c>
      <c r="B23" s="13" t="s">
        <v>62</v>
      </c>
      <c r="C23" s="12">
        <v>3</v>
      </c>
      <c r="D23" s="12" t="s">
        <v>25</v>
      </c>
      <c r="E23" s="13" t="s">
        <v>59</v>
      </c>
      <c r="F23" s="7" t="s">
        <v>60</v>
      </c>
      <c r="G23" s="7" t="s">
        <v>63</v>
      </c>
      <c r="H23" s="11"/>
      <c r="I23" s="8">
        <v>1</v>
      </c>
      <c r="J23" s="8">
        <v>48</v>
      </c>
      <c r="K23" s="9">
        <f t="shared" si="0"/>
        <v>6000</v>
      </c>
      <c r="L23" s="6" t="s">
        <v>64</v>
      </c>
    </row>
    <row r="24" spans="1:12" s="25" customFormat="1" ht="28.5" x14ac:dyDescent="0.25">
      <c r="A24" s="20">
        <v>18</v>
      </c>
      <c r="B24" s="26" t="s">
        <v>65</v>
      </c>
      <c r="C24" s="29">
        <v>2</v>
      </c>
      <c r="D24" s="29" t="s">
        <v>17</v>
      </c>
      <c r="E24" s="26" t="s">
        <v>66</v>
      </c>
      <c r="F24" s="22" t="s">
        <v>18</v>
      </c>
      <c r="G24" s="22" t="s">
        <v>61</v>
      </c>
      <c r="H24" s="28"/>
      <c r="I24" s="23"/>
      <c r="J24" s="23"/>
      <c r="K24" s="9"/>
      <c r="L24" s="37" t="s">
        <v>270</v>
      </c>
    </row>
    <row r="25" spans="1:12" x14ac:dyDescent="0.25">
      <c r="A25" s="4">
        <v>19</v>
      </c>
      <c r="B25" s="13" t="s">
        <v>65</v>
      </c>
      <c r="C25" s="12">
        <v>2</v>
      </c>
      <c r="D25" s="12" t="s">
        <v>17</v>
      </c>
      <c r="E25" s="13" t="s">
        <v>67</v>
      </c>
      <c r="F25" s="7" t="s">
        <v>18</v>
      </c>
      <c r="G25" s="7" t="s">
        <v>43</v>
      </c>
      <c r="H25" s="11"/>
      <c r="I25" s="8">
        <v>1</v>
      </c>
      <c r="J25" s="8">
        <v>32</v>
      </c>
      <c r="K25" s="9">
        <f t="shared" si="0"/>
        <v>4000</v>
      </c>
      <c r="L25" s="6" t="s">
        <v>2</v>
      </c>
    </row>
    <row r="26" spans="1:12" s="36" customFormat="1" x14ac:dyDescent="0.25">
      <c r="A26" s="31">
        <v>20</v>
      </c>
      <c r="B26" s="42" t="s">
        <v>259</v>
      </c>
      <c r="C26" s="49">
        <v>2</v>
      </c>
      <c r="D26" s="49" t="s">
        <v>261</v>
      </c>
      <c r="E26" s="42" t="s">
        <v>262</v>
      </c>
      <c r="F26" s="32" t="s">
        <v>263</v>
      </c>
      <c r="G26" s="32" t="s">
        <v>168</v>
      </c>
      <c r="H26" s="44"/>
      <c r="I26" s="34">
        <v>1</v>
      </c>
      <c r="J26" s="34">
        <v>32</v>
      </c>
      <c r="K26" s="35">
        <f t="shared" si="0"/>
        <v>4000</v>
      </c>
      <c r="L26" s="30" t="s">
        <v>264</v>
      </c>
    </row>
    <row r="27" spans="1:12" x14ac:dyDescent="0.25">
      <c r="A27" s="45" t="s">
        <v>68</v>
      </c>
      <c r="B27" s="45"/>
      <c r="C27" s="45"/>
      <c r="D27" s="45"/>
      <c r="E27" s="45"/>
      <c r="F27" s="45"/>
      <c r="G27" s="45"/>
      <c r="H27" s="45"/>
      <c r="I27" s="14">
        <f>SUM(I7:I26)</f>
        <v>19</v>
      </c>
      <c r="J27" s="14">
        <f>SUM(J7:J26)</f>
        <v>720</v>
      </c>
      <c r="K27" s="14">
        <f>J27*125</f>
        <v>90000</v>
      </c>
      <c r="L27" s="6"/>
    </row>
    <row r="28" spans="1:12" x14ac:dyDescent="0.25">
      <c r="A28" s="47" t="s">
        <v>69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15" t="s">
        <v>195</v>
      </c>
    </row>
    <row r="29" spans="1:12" x14ac:dyDescent="0.25">
      <c r="A29" s="4">
        <v>1</v>
      </c>
      <c r="B29" s="6" t="s">
        <v>70</v>
      </c>
      <c r="C29" s="7">
        <v>3</v>
      </c>
      <c r="D29" s="6" t="s">
        <v>25</v>
      </c>
      <c r="E29" s="6" t="s">
        <v>71</v>
      </c>
      <c r="F29" s="6" t="s">
        <v>72</v>
      </c>
      <c r="G29" s="6" t="s">
        <v>73</v>
      </c>
      <c r="H29" s="16">
        <v>0.8</v>
      </c>
      <c r="I29" s="8">
        <v>1</v>
      </c>
      <c r="J29" s="8">
        <v>39</v>
      </c>
      <c r="K29" s="9">
        <f>J29*125</f>
        <v>4875</v>
      </c>
      <c r="L29" s="6" t="s">
        <v>204</v>
      </c>
    </row>
    <row r="30" spans="1:12" x14ac:dyDescent="0.25">
      <c r="A30" s="4">
        <v>2</v>
      </c>
      <c r="B30" s="6" t="s">
        <v>74</v>
      </c>
      <c r="C30" s="7">
        <v>3</v>
      </c>
      <c r="D30" s="6" t="s">
        <v>75</v>
      </c>
      <c r="E30" s="6" t="s">
        <v>76</v>
      </c>
      <c r="F30" s="6" t="s">
        <v>77</v>
      </c>
      <c r="G30" s="6" t="s">
        <v>78</v>
      </c>
      <c r="H30" s="16">
        <v>0.5</v>
      </c>
      <c r="I30" s="8">
        <v>1</v>
      </c>
      <c r="J30" s="8">
        <v>24</v>
      </c>
      <c r="K30" s="9">
        <f t="shared" ref="K30:K64" si="1">J30*125</f>
        <v>3000</v>
      </c>
      <c r="L30" s="6" t="s">
        <v>204</v>
      </c>
    </row>
    <row r="31" spans="1:12" x14ac:dyDescent="0.25">
      <c r="A31" s="4">
        <v>3</v>
      </c>
      <c r="B31" s="6" t="s">
        <v>79</v>
      </c>
      <c r="C31" s="7">
        <v>2</v>
      </c>
      <c r="D31" s="6" t="s">
        <v>75</v>
      </c>
      <c r="E31" s="6" t="s">
        <v>76</v>
      </c>
      <c r="F31" s="6" t="s">
        <v>77</v>
      </c>
      <c r="G31" s="6" t="s">
        <v>78</v>
      </c>
      <c r="H31" s="16">
        <v>0.5</v>
      </c>
      <c r="I31" s="8">
        <v>1</v>
      </c>
      <c r="J31" s="8">
        <v>16</v>
      </c>
      <c r="K31" s="9">
        <f t="shared" si="1"/>
        <v>2000</v>
      </c>
      <c r="L31" s="6" t="s">
        <v>204</v>
      </c>
    </row>
    <row r="32" spans="1:12" x14ac:dyDescent="0.25">
      <c r="A32" s="4">
        <v>4</v>
      </c>
      <c r="B32" s="6" t="s">
        <v>80</v>
      </c>
      <c r="C32" s="7">
        <v>3</v>
      </c>
      <c r="D32" s="6" t="s">
        <v>75</v>
      </c>
      <c r="E32" s="6" t="s">
        <v>81</v>
      </c>
      <c r="F32" s="6" t="s">
        <v>77</v>
      </c>
      <c r="G32" s="6" t="s">
        <v>78</v>
      </c>
      <c r="H32" s="16">
        <v>0.5</v>
      </c>
      <c r="I32" s="8">
        <v>1</v>
      </c>
      <c r="J32" s="8">
        <v>24</v>
      </c>
      <c r="K32" s="9">
        <f t="shared" si="1"/>
        <v>3000</v>
      </c>
      <c r="L32" s="6" t="s">
        <v>204</v>
      </c>
    </row>
    <row r="33" spans="1:12" ht="28.5" x14ac:dyDescent="0.25">
      <c r="A33" s="4">
        <v>5</v>
      </c>
      <c r="B33" s="13" t="s">
        <v>82</v>
      </c>
      <c r="C33" s="7" t="s">
        <v>83</v>
      </c>
      <c r="D33" s="7" t="s">
        <v>17</v>
      </c>
      <c r="E33" s="6" t="s">
        <v>84</v>
      </c>
      <c r="F33" s="6" t="s">
        <v>18</v>
      </c>
      <c r="G33" s="19" t="s">
        <v>171</v>
      </c>
      <c r="H33" s="16">
        <v>1</v>
      </c>
      <c r="I33" s="8">
        <v>2</v>
      </c>
      <c r="J33" s="8">
        <v>64</v>
      </c>
      <c r="K33" s="9">
        <f t="shared" si="1"/>
        <v>8000</v>
      </c>
      <c r="L33" s="6" t="s">
        <v>205</v>
      </c>
    </row>
    <row r="34" spans="1:12" x14ac:dyDescent="0.25">
      <c r="A34" s="4">
        <v>6</v>
      </c>
      <c r="B34" s="13" t="s">
        <v>85</v>
      </c>
      <c r="C34" s="7">
        <v>2</v>
      </c>
      <c r="D34" s="7" t="s">
        <v>75</v>
      </c>
      <c r="E34" s="6" t="s">
        <v>86</v>
      </c>
      <c r="F34" s="6" t="s">
        <v>87</v>
      </c>
      <c r="G34" s="10" t="s">
        <v>88</v>
      </c>
      <c r="H34" s="16">
        <v>1</v>
      </c>
      <c r="I34" s="8">
        <v>1</v>
      </c>
      <c r="J34" s="8">
        <v>32</v>
      </c>
      <c r="K34" s="9">
        <f t="shared" si="1"/>
        <v>4000</v>
      </c>
      <c r="L34" s="6" t="s">
        <v>205</v>
      </c>
    </row>
    <row r="35" spans="1:12" x14ac:dyDescent="0.25">
      <c r="A35" s="4">
        <v>7</v>
      </c>
      <c r="B35" s="13" t="s">
        <v>89</v>
      </c>
      <c r="C35" s="7" t="s">
        <v>83</v>
      </c>
      <c r="D35" s="7" t="s">
        <v>90</v>
      </c>
      <c r="E35" s="6" t="s">
        <v>91</v>
      </c>
      <c r="F35" s="6" t="s">
        <v>87</v>
      </c>
      <c r="G35" s="10" t="s">
        <v>92</v>
      </c>
      <c r="H35" s="16">
        <v>1</v>
      </c>
      <c r="I35" s="8">
        <v>1</v>
      </c>
      <c r="J35" s="8">
        <v>32</v>
      </c>
      <c r="K35" s="9">
        <f t="shared" si="1"/>
        <v>4000</v>
      </c>
      <c r="L35" s="6" t="s">
        <v>205</v>
      </c>
    </row>
    <row r="36" spans="1:12" x14ac:dyDescent="0.25">
      <c r="A36" s="4">
        <v>8</v>
      </c>
      <c r="B36" s="13" t="s">
        <v>89</v>
      </c>
      <c r="C36" s="7" t="s">
        <v>83</v>
      </c>
      <c r="D36" s="7" t="s">
        <v>90</v>
      </c>
      <c r="E36" s="6" t="s">
        <v>91</v>
      </c>
      <c r="F36" s="6" t="s">
        <v>87</v>
      </c>
      <c r="G36" s="10" t="s">
        <v>21</v>
      </c>
      <c r="H36" s="16">
        <v>1</v>
      </c>
      <c r="I36" s="8">
        <v>4</v>
      </c>
      <c r="J36" s="8">
        <v>128</v>
      </c>
      <c r="K36" s="9">
        <f t="shared" si="1"/>
        <v>16000</v>
      </c>
      <c r="L36" s="6" t="s">
        <v>205</v>
      </c>
    </row>
    <row r="37" spans="1:12" ht="42.75" x14ac:dyDescent="0.25">
      <c r="A37" s="4">
        <v>9</v>
      </c>
      <c r="B37" s="6" t="s">
        <v>93</v>
      </c>
      <c r="C37" s="7">
        <v>2</v>
      </c>
      <c r="D37" s="6" t="s">
        <v>17</v>
      </c>
      <c r="E37" s="6" t="s">
        <v>94</v>
      </c>
      <c r="F37" s="6" t="s">
        <v>18</v>
      </c>
      <c r="G37" s="17" t="s">
        <v>172</v>
      </c>
      <c r="H37" s="16">
        <v>0.5</v>
      </c>
      <c r="I37" s="8">
        <v>4</v>
      </c>
      <c r="J37" s="8">
        <v>64</v>
      </c>
      <c r="K37" s="9">
        <f t="shared" si="1"/>
        <v>8000</v>
      </c>
      <c r="L37" s="6" t="s">
        <v>204</v>
      </c>
    </row>
    <row r="38" spans="1:12" ht="42.75" x14ac:dyDescent="0.25">
      <c r="A38" s="4">
        <v>10</v>
      </c>
      <c r="B38" s="6" t="s">
        <v>93</v>
      </c>
      <c r="C38" s="7">
        <v>2</v>
      </c>
      <c r="D38" s="6" t="s">
        <v>17</v>
      </c>
      <c r="E38" s="6" t="s">
        <v>95</v>
      </c>
      <c r="F38" s="6" t="s">
        <v>18</v>
      </c>
      <c r="G38" s="17" t="s">
        <v>173</v>
      </c>
      <c r="H38" s="16">
        <v>0.5</v>
      </c>
      <c r="I38" s="8">
        <v>4</v>
      </c>
      <c r="J38" s="8">
        <v>64</v>
      </c>
      <c r="K38" s="9">
        <f t="shared" si="1"/>
        <v>8000</v>
      </c>
      <c r="L38" s="6" t="s">
        <v>204</v>
      </c>
    </row>
    <row r="39" spans="1:12" x14ac:dyDescent="0.25">
      <c r="A39" s="4">
        <v>11</v>
      </c>
      <c r="B39" s="13" t="s">
        <v>96</v>
      </c>
      <c r="C39" s="7">
        <v>2</v>
      </c>
      <c r="D39" s="7" t="s">
        <v>25</v>
      </c>
      <c r="E39" s="6" t="s">
        <v>97</v>
      </c>
      <c r="F39" s="6" t="s">
        <v>23</v>
      </c>
      <c r="G39" s="10" t="s">
        <v>98</v>
      </c>
      <c r="H39" s="16">
        <v>0.6</v>
      </c>
      <c r="I39" s="8">
        <v>2</v>
      </c>
      <c r="J39" s="8">
        <v>40</v>
      </c>
      <c r="K39" s="9">
        <f t="shared" si="1"/>
        <v>5000</v>
      </c>
      <c r="L39" s="6" t="s">
        <v>204</v>
      </c>
    </row>
    <row r="40" spans="1:12" ht="42.75" x14ac:dyDescent="0.25">
      <c r="A40" s="4">
        <v>12</v>
      </c>
      <c r="B40" s="13" t="s">
        <v>99</v>
      </c>
      <c r="C40" s="7">
        <v>4</v>
      </c>
      <c r="D40" s="7" t="s">
        <v>17</v>
      </c>
      <c r="E40" s="17" t="s">
        <v>100</v>
      </c>
      <c r="F40" s="6" t="s">
        <v>23</v>
      </c>
      <c r="G40" s="10" t="s">
        <v>101</v>
      </c>
      <c r="H40" s="16">
        <v>0.9</v>
      </c>
      <c r="I40" s="8">
        <v>2</v>
      </c>
      <c r="J40" s="8">
        <v>116</v>
      </c>
      <c r="K40" s="9">
        <f t="shared" si="1"/>
        <v>14500</v>
      </c>
      <c r="L40" s="6" t="s">
        <v>204</v>
      </c>
    </row>
    <row r="41" spans="1:12" ht="71.25" x14ac:dyDescent="0.25">
      <c r="A41" s="4">
        <v>13</v>
      </c>
      <c r="B41" s="6" t="s">
        <v>102</v>
      </c>
      <c r="C41" s="7">
        <v>4</v>
      </c>
      <c r="D41" s="6" t="s">
        <v>17</v>
      </c>
      <c r="E41" s="17" t="s">
        <v>103</v>
      </c>
      <c r="F41" s="6" t="s">
        <v>23</v>
      </c>
      <c r="G41" s="6" t="s">
        <v>104</v>
      </c>
      <c r="H41" s="16">
        <v>1</v>
      </c>
      <c r="I41" s="8">
        <v>4</v>
      </c>
      <c r="J41" s="8">
        <v>256</v>
      </c>
      <c r="K41" s="9">
        <f t="shared" si="1"/>
        <v>32000</v>
      </c>
      <c r="L41" s="6" t="s">
        <v>205</v>
      </c>
    </row>
    <row r="42" spans="1:12" ht="57" x14ac:dyDescent="0.25">
      <c r="A42" s="4">
        <v>14</v>
      </c>
      <c r="B42" s="13" t="s">
        <v>105</v>
      </c>
      <c r="C42" s="7">
        <v>2</v>
      </c>
      <c r="D42" s="7" t="s">
        <v>17</v>
      </c>
      <c r="E42" s="17" t="s">
        <v>106</v>
      </c>
      <c r="F42" s="6" t="s">
        <v>23</v>
      </c>
      <c r="G42" s="10" t="s">
        <v>107</v>
      </c>
      <c r="H42" s="16">
        <v>1</v>
      </c>
      <c r="I42" s="8">
        <v>1</v>
      </c>
      <c r="J42" s="8">
        <f>C42*16*I42</f>
        <v>32</v>
      </c>
      <c r="K42" s="9">
        <f t="shared" si="1"/>
        <v>4000</v>
      </c>
      <c r="L42" s="6" t="s">
        <v>205</v>
      </c>
    </row>
    <row r="43" spans="1:12" ht="57" x14ac:dyDescent="0.25">
      <c r="A43" s="4">
        <v>15</v>
      </c>
      <c r="B43" s="13" t="s">
        <v>105</v>
      </c>
      <c r="C43" s="7">
        <v>2</v>
      </c>
      <c r="D43" s="7" t="s">
        <v>17</v>
      </c>
      <c r="E43" s="17" t="s">
        <v>108</v>
      </c>
      <c r="F43" s="6" t="s">
        <v>23</v>
      </c>
      <c r="G43" s="10" t="s">
        <v>24</v>
      </c>
      <c r="H43" s="16">
        <v>1</v>
      </c>
      <c r="I43" s="8">
        <v>1</v>
      </c>
      <c r="J43" s="8">
        <v>32</v>
      </c>
      <c r="K43" s="9">
        <f t="shared" si="1"/>
        <v>4000</v>
      </c>
      <c r="L43" s="6" t="s">
        <v>205</v>
      </c>
    </row>
    <row r="44" spans="1:12" x14ac:dyDescent="0.25">
      <c r="A44" s="4">
        <v>16</v>
      </c>
      <c r="B44" s="13" t="s">
        <v>33</v>
      </c>
      <c r="C44" s="12">
        <v>3</v>
      </c>
      <c r="D44" s="12" t="s">
        <v>17</v>
      </c>
      <c r="E44" s="13" t="s">
        <v>29</v>
      </c>
      <c r="F44" s="7" t="s">
        <v>23</v>
      </c>
      <c r="G44" s="7" t="s">
        <v>109</v>
      </c>
      <c r="H44" s="16">
        <v>0.8</v>
      </c>
      <c r="I44" s="8">
        <v>1</v>
      </c>
      <c r="J44" s="8">
        <v>39</v>
      </c>
      <c r="K44" s="9">
        <f t="shared" si="1"/>
        <v>4875</v>
      </c>
      <c r="L44" s="6" t="s">
        <v>204</v>
      </c>
    </row>
    <row r="45" spans="1:12" x14ac:dyDescent="0.25">
      <c r="A45" s="4">
        <v>17</v>
      </c>
      <c r="B45" s="6" t="s">
        <v>33</v>
      </c>
      <c r="C45" s="7">
        <v>3</v>
      </c>
      <c r="D45" s="6" t="s">
        <v>17</v>
      </c>
      <c r="E45" s="6" t="s">
        <v>110</v>
      </c>
      <c r="F45" s="6" t="s">
        <v>23</v>
      </c>
      <c r="G45" s="6" t="s">
        <v>111</v>
      </c>
      <c r="H45" s="16">
        <v>0.8</v>
      </c>
      <c r="I45" s="8">
        <v>1</v>
      </c>
      <c r="J45" s="8">
        <v>39</v>
      </c>
      <c r="K45" s="9">
        <f t="shared" si="1"/>
        <v>4875</v>
      </c>
      <c r="L45" s="6" t="s">
        <v>204</v>
      </c>
    </row>
    <row r="46" spans="1:12" x14ac:dyDescent="0.25">
      <c r="A46" s="4">
        <v>18</v>
      </c>
      <c r="B46" s="6" t="s">
        <v>33</v>
      </c>
      <c r="C46" s="7">
        <v>3</v>
      </c>
      <c r="D46" s="6" t="s">
        <v>17</v>
      </c>
      <c r="E46" s="6" t="s">
        <v>34</v>
      </c>
      <c r="F46" s="6" t="s">
        <v>23</v>
      </c>
      <c r="G46" s="6" t="s">
        <v>35</v>
      </c>
      <c r="H46" s="16">
        <v>0.8</v>
      </c>
      <c r="I46" s="8">
        <v>1</v>
      </c>
      <c r="J46" s="8">
        <v>39</v>
      </c>
      <c r="K46" s="9">
        <f t="shared" si="1"/>
        <v>4875</v>
      </c>
      <c r="L46" s="6" t="s">
        <v>204</v>
      </c>
    </row>
    <row r="47" spans="1:12" x14ac:dyDescent="0.25">
      <c r="A47" s="4">
        <v>19</v>
      </c>
      <c r="B47" s="13" t="s">
        <v>33</v>
      </c>
      <c r="C47" s="7">
        <v>3</v>
      </c>
      <c r="D47" s="7" t="s">
        <v>17</v>
      </c>
      <c r="E47" s="6" t="s">
        <v>22</v>
      </c>
      <c r="F47" s="6" t="s">
        <v>23</v>
      </c>
      <c r="G47" s="10" t="s">
        <v>112</v>
      </c>
      <c r="H47" s="16">
        <v>0.8</v>
      </c>
      <c r="I47" s="8">
        <v>1</v>
      </c>
      <c r="J47" s="8">
        <v>39</v>
      </c>
      <c r="K47" s="9">
        <f t="shared" si="1"/>
        <v>4875</v>
      </c>
      <c r="L47" s="6" t="s">
        <v>204</v>
      </c>
    </row>
    <row r="48" spans="1:12" x14ac:dyDescent="0.25">
      <c r="A48" s="4">
        <v>20</v>
      </c>
      <c r="B48" s="13" t="s">
        <v>113</v>
      </c>
      <c r="C48" s="7">
        <v>3</v>
      </c>
      <c r="D48" s="7" t="s">
        <v>25</v>
      </c>
      <c r="E48" s="6" t="s">
        <v>22</v>
      </c>
      <c r="F48" s="6" t="s">
        <v>23</v>
      </c>
      <c r="G48" s="10" t="s">
        <v>114</v>
      </c>
      <c r="H48" s="16">
        <v>0.7</v>
      </c>
      <c r="I48" s="8">
        <v>1</v>
      </c>
      <c r="J48" s="8">
        <v>34</v>
      </c>
      <c r="K48" s="9">
        <f t="shared" si="1"/>
        <v>4250</v>
      </c>
      <c r="L48" s="6" t="s">
        <v>204</v>
      </c>
    </row>
    <row r="49" spans="1:12" x14ac:dyDescent="0.25">
      <c r="A49" s="4">
        <v>21</v>
      </c>
      <c r="B49" s="13" t="s">
        <v>115</v>
      </c>
      <c r="C49" s="7">
        <v>3</v>
      </c>
      <c r="D49" s="7" t="s">
        <v>17</v>
      </c>
      <c r="E49" s="6" t="s">
        <v>116</v>
      </c>
      <c r="F49" s="6" t="s">
        <v>23</v>
      </c>
      <c r="G49" s="10" t="s">
        <v>30</v>
      </c>
      <c r="H49" s="16">
        <v>1</v>
      </c>
      <c r="I49" s="8">
        <v>1</v>
      </c>
      <c r="J49" s="8">
        <v>48</v>
      </c>
      <c r="K49" s="9">
        <f t="shared" si="1"/>
        <v>6000</v>
      </c>
      <c r="L49" s="6" t="s">
        <v>205</v>
      </c>
    </row>
    <row r="50" spans="1:12" x14ac:dyDescent="0.25">
      <c r="A50" s="4">
        <v>22</v>
      </c>
      <c r="B50" s="6" t="s">
        <v>117</v>
      </c>
      <c r="C50" s="7">
        <v>3</v>
      </c>
      <c r="D50" s="6" t="s">
        <v>17</v>
      </c>
      <c r="E50" s="6" t="s">
        <v>118</v>
      </c>
      <c r="F50" s="6" t="s">
        <v>23</v>
      </c>
      <c r="G50" s="6" t="s">
        <v>119</v>
      </c>
      <c r="H50" s="16">
        <v>1</v>
      </c>
      <c r="I50" s="8">
        <v>1</v>
      </c>
      <c r="J50" s="8">
        <v>48</v>
      </c>
      <c r="K50" s="9">
        <f t="shared" si="1"/>
        <v>6000</v>
      </c>
      <c r="L50" s="6" t="s">
        <v>205</v>
      </c>
    </row>
    <row r="51" spans="1:12" ht="28.5" x14ac:dyDescent="0.25">
      <c r="A51" s="4">
        <v>23</v>
      </c>
      <c r="B51" s="13" t="s">
        <v>117</v>
      </c>
      <c r="C51" s="7">
        <v>3</v>
      </c>
      <c r="D51" s="7" t="s">
        <v>17</v>
      </c>
      <c r="E51" s="17" t="s">
        <v>120</v>
      </c>
      <c r="F51" s="6" t="s">
        <v>23</v>
      </c>
      <c r="G51" s="10" t="s">
        <v>121</v>
      </c>
      <c r="H51" s="16">
        <v>1</v>
      </c>
      <c r="I51" s="8">
        <v>1</v>
      </c>
      <c r="J51" s="8">
        <v>48</v>
      </c>
      <c r="K51" s="9">
        <f t="shared" si="1"/>
        <v>6000</v>
      </c>
      <c r="L51" s="6" t="s">
        <v>205</v>
      </c>
    </row>
    <row r="52" spans="1:12" x14ac:dyDescent="0.25">
      <c r="A52" s="4">
        <v>24</v>
      </c>
      <c r="B52" s="13" t="s">
        <v>122</v>
      </c>
      <c r="C52" s="7">
        <v>5</v>
      </c>
      <c r="D52" s="7" t="s">
        <v>17</v>
      </c>
      <c r="E52" s="6" t="s">
        <v>123</v>
      </c>
      <c r="F52" s="6" t="s">
        <v>23</v>
      </c>
      <c r="G52" s="10" t="s">
        <v>124</v>
      </c>
      <c r="H52" s="16">
        <v>1</v>
      </c>
      <c r="I52" s="8">
        <v>1</v>
      </c>
      <c r="J52" s="8">
        <v>80</v>
      </c>
      <c r="K52" s="9">
        <f t="shared" si="1"/>
        <v>10000</v>
      </c>
      <c r="L52" s="6" t="s">
        <v>205</v>
      </c>
    </row>
    <row r="53" spans="1:12" x14ac:dyDescent="0.25">
      <c r="A53" s="4">
        <v>25</v>
      </c>
      <c r="B53" s="13" t="s">
        <v>28</v>
      </c>
      <c r="C53" s="7">
        <v>2</v>
      </c>
      <c r="D53" s="7" t="s">
        <v>25</v>
      </c>
      <c r="E53" s="6" t="s">
        <v>29</v>
      </c>
      <c r="F53" s="6" t="s">
        <v>23</v>
      </c>
      <c r="G53" s="10" t="s">
        <v>30</v>
      </c>
      <c r="H53" s="16">
        <v>0.7</v>
      </c>
      <c r="I53" s="8">
        <v>1</v>
      </c>
      <c r="J53" s="8">
        <v>23</v>
      </c>
      <c r="K53" s="9">
        <f t="shared" si="1"/>
        <v>2875</v>
      </c>
      <c r="L53" s="6" t="s">
        <v>204</v>
      </c>
    </row>
    <row r="54" spans="1:12" x14ac:dyDescent="0.25">
      <c r="A54" s="4">
        <v>26</v>
      </c>
      <c r="B54" s="13" t="s">
        <v>31</v>
      </c>
      <c r="C54" s="7">
        <v>2</v>
      </c>
      <c r="D54" s="7" t="s">
        <v>17</v>
      </c>
      <c r="E54" s="6" t="s">
        <v>29</v>
      </c>
      <c r="F54" s="6" t="s">
        <v>23</v>
      </c>
      <c r="G54" s="10" t="s">
        <v>32</v>
      </c>
      <c r="H54" s="16">
        <v>0.7</v>
      </c>
      <c r="I54" s="8">
        <v>1</v>
      </c>
      <c r="J54" s="8">
        <v>23</v>
      </c>
      <c r="K54" s="9">
        <f t="shared" si="1"/>
        <v>2875</v>
      </c>
      <c r="L54" s="6" t="s">
        <v>204</v>
      </c>
    </row>
    <row r="55" spans="1:12" x14ac:dyDescent="0.25">
      <c r="A55" s="4">
        <v>27</v>
      </c>
      <c r="B55" s="13" t="s">
        <v>125</v>
      </c>
      <c r="C55" s="7">
        <v>2</v>
      </c>
      <c r="D55" s="7" t="s">
        <v>17</v>
      </c>
      <c r="E55" s="6" t="s">
        <v>29</v>
      </c>
      <c r="F55" s="6" t="s">
        <v>23</v>
      </c>
      <c r="G55" s="10" t="s">
        <v>32</v>
      </c>
      <c r="H55" s="16">
        <v>1</v>
      </c>
      <c r="I55" s="8">
        <v>1</v>
      </c>
      <c r="J55" s="8">
        <v>32</v>
      </c>
      <c r="K55" s="9">
        <f t="shared" si="1"/>
        <v>4000</v>
      </c>
      <c r="L55" s="6" t="s">
        <v>205</v>
      </c>
    </row>
    <row r="56" spans="1:12" x14ac:dyDescent="0.25">
      <c r="A56" s="4">
        <v>28</v>
      </c>
      <c r="B56" s="13" t="s">
        <v>126</v>
      </c>
      <c r="C56" s="7">
        <v>3</v>
      </c>
      <c r="D56" s="7" t="s">
        <v>25</v>
      </c>
      <c r="E56" s="6" t="s">
        <v>127</v>
      </c>
      <c r="F56" s="6" t="s">
        <v>60</v>
      </c>
      <c r="G56" s="10" t="s">
        <v>128</v>
      </c>
      <c r="H56" s="16">
        <v>1</v>
      </c>
      <c r="I56" s="8">
        <v>1</v>
      </c>
      <c r="J56" s="8">
        <v>48</v>
      </c>
      <c r="K56" s="9">
        <f t="shared" si="1"/>
        <v>6000</v>
      </c>
      <c r="L56" s="6" t="s">
        <v>205</v>
      </c>
    </row>
    <row r="57" spans="1:12" x14ac:dyDescent="0.25">
      <c r="A57" s="4">
        <v>29</v>
      </c>
      <c r="B57" s="13" t="s">
        <v>129</v>
      </c>
      <c r="C57" s="7">
        <v>3</v>
      </c>
      <c r="D57" s="7" t="s">
        <v>17</v>
      </c>
      <c r="E57" s="6" t="s">
        <v>127</v>
      </c>
      <c r="F57" s="6" t="s">
        <v>60</v>
      </c>
      <c r="G57" s="10" t="s">
        <v>130</v>
      </c>
      <c r="H57" s="16">
        <v>1</v>
      </c>
      <c r="I57" s="8">
        <v>2</v>
      </c>
      <c r="J57" s="8">
        <f>C57*16*I57</f>
        <v>96</v>
      </c>
      <c r="K57" s="9">
        <f t="shared" si="1"/>
        <v>12000</v>
      </c>
      <c r="L57" s="6" t="s">
        <v>205</v>
      </c>
    </row>
    <row r="58" spans="1:12" x14ac:dyDescent="0.25">
      <c r="A58" s="4">
        <v>30</v>
      </c>
      <c r="B58" s="13" t="s">
        <v>131</v>
      </c>
      <c r="C58" s="7">
        <v>2</v>
      </c>
      <c r="D58" s="7" t="s">
        <v>25</v>
      </c>
      <c r="E58" s="6" t="s">
        <v>48</v>
      </c>
      <c r="F58" s="6" t="s">
        <v>42</v>
      </c>
      <c r="G58" s="10" t="s">
        <v>132</v>
      </c>
      <c r="H58" s="16">
        <v>0.9</v>
      </c>
      <c r="I58" s="8">
        <v>1</v>
      </c>
      <c r="J58" s="8">
        <v>29</v>
      </c>
      <c r="K58" s="9">
        <f t="shared" si="1"/>
        <v>3625</v>
      </c>
      <c r="L58" s="6" t="s">
        <v>204</v>
      </c>
    </row>
    <row r="59" spans="1:12" x14ac:dyDescent="0.25">
      <c r="A59" s="4">
        <v>31</v>
      </c>
      <c r="B59" s="13" t="s">
        <v>133</v>
      </c>
      <c r="C59" s="12">
        <v>2</v>
      </c>
      <c r="D59" s="12" t="s">
        <v>25</v>
      </c>
      <c r="E59" s="13" t="s">
        <v>134</v>
      </c>
      <c r="F59" s="7" t="s">
        <v>42</v>
      </c>
      <c r="G59" s="10" t="s">
        <v>132</v>
      </c>
      <c r="H59" s="16">
        <v>0.5</v>
      </c>
      <c r="I59" s="8">
        <v>1</v>
      </c>
      <c r="J59" s="8">
        <v>16</v>
      </c>
      <c r="K59" s="9">
        <f t="shared" si="1"/>
        <v>2000</v>
      </c>
      <c r="L59" s="6" t="s">
        <v>204</v>
      </c>
    </row>
    <row r="60" spans="1:12" x14ac:dyDescent="0.25">
      <c r="A60" s="4">
        <v>32</v>
      </c>
      <c r="B60" s="13" t="s">
        <v>135</v>
      </c>
      <c r="C60" s="12">
        <v>3</v>
      </c>
      <c r="D60" s="12" t="s">
        <v>17</v>
      </c>
      <c r="E60" s="13" t="s">
        <v>134</v>
      </c>
      <c r="F60" s="7" t="s">
        <v>42</v>
      </c>
      <c r="G60" s="7" t="s">
        <v>136</v>
      </c>
      <c r="H60" s="16">
        <v>0.7</v>
      </c>
      <c r="I60" s="8">
        <v>1</v>
      </c>
      <c r="J60" s="8">
        <v>34</v>
      </c>
      <c r="K60" s="9">
        <f t="shared" si="1"/>
        <v>4250</v>
      </c>
      <c r="L60" s="6" t="s">
        <v>204</v>
      </c>
    </row>
    <row r="61" spans="1:12" x14ac:dyDescent="0.25">
      <c r="A61" s="4">
        <v>33</v>
      </c>
      <c r="B61" s="6" t="s">
        <v>137</v>
      </c>
      <c r="C61" s="7">
        <v>2</v>
      </c>
      <c r="D61" s="6" t="s">
        <v>25</v>
      </c>
      <c r="E61" s="6" t="s">
        <v>138</v>
      </c>
      <c r="F61" s="6" t="s">
        <v>52</v>
      </c>
      <c r="G61" s="6" t="s">
        <v>53</v>
      </c>
      <c r="H61" s="16">
        <v>0.7</v>
      </c>
      <c r="I61" s="8">
        <v>1</v>
      </c>
      <c r="J61" s="8">
        <v>23</v>
      </c>
      <c r="K61" s="9">
        <f t="shared" si="1"/>
        <v>2875</v>
      </c>
      <c r="L61" s="6" t="s">
        <v>204</v>
      </c>
    </row>
    <row r="62" spans="1:12" ht="28.5" x14ac:dyDescent="0.25">
      <c r="A62" s="4">
        <v>34</v>
      </c>
      <c r="B62" s="13" t="s">
        <v>139</v>
      </c>
      <c r="C62" s="7">
        <v>3</v>
      </c>
      <c r="D62" s="7" t="s">
        <v>25</v>
      </c>
      <c r="E62" s="17" t="s">
        <v>140</v>
      </c>
      <c r="F62" s="6" t="s">
        <v>52</v>
      </c>
      <c r="G62" s="10" t="s">
        <v>141</v>
      </c>
      <c r="H62" s="16">
        <v>1</v>
      </c>
      <c r="I62" s="8">
        <v>1</v>
      </c>
      <c r="J62" s="8">
        <v>48</v>
      </c>
      <c r="K62" s="9">
        <f t="shared" si="1"/>
        <v>6000</v>
      </c>
      <c r="L62" s="6" t="s">
        <v>205</v>
      </c>
    </row>
    <row r="63" spans="1:12" s="36" customFormat="1" x14ac:dyDescent="0.25">
      <c r="A63" s="31">
        <v>35</v>
      </c>
      <c r="B63" s="30" t="s">
        <v>145</v>
      </c>
      <c r="C63" s="32">
        <v>2</v>
      </c>
      <c r="D63" s="30" t="s">
        <v>90</v>
      </c>
      <c r="E63" s="30" t="s">
        <v>146</v>
      </c>
      <c r="F63" s="30" t="s">
        <v>147</v>
      </c>
      <c r="G63" s="30" t="s">
        <v>1</v>
      </c>
      <c r="H63" s="33">
        <v>0.8</v>
      </c>
      <c r="I63" s="34">
        <v>1</v>
      </c>
      <c r="J63" s="34">
        <v>26</v>
      </c>
      <c r="K63" s="35">
        <f t="shared" si="1"/>
        <v>3250</v>
      </c>
      <c r="L63" s="30" t="s">
        <v>197</v>
      </c>
    </row>
    <row r="64" spans="1:12" s="36" customFormat="1" x14ac:dyDescent="0.25">
      <c r="A64" s="31">
        <v>36</v>
      </c>
      <c r="B64" s="30" t="s">
        <v>260</v>
      </c>
      <c r="C64" s="32">
        <v>3</v>
      </c>
      <c r="D64" s="30" t="s">
        <v>261</v>
      </c>
      <c r="E64" s="30" t="s">
        <v>265</v>
      </c>
      <c r="F64" s="30" t="s">
        <v>266</v>
      </c>
      <c r="G64" s="30"/>
      <c r="H64" s="33">
        <v>0.8</v>
      </c>
      <c r="I64" s="34">
        <v>1</v>
      </c>
      <c r="J64" s="34">
        <v>39</v>
      </c>
      <c r="K64" s="35">
        <f t="shared" si="1"/>
        <v>4875</v>
      </c>
      <c r="L64" s="30" t="s">
        <v>204</v>
      </c>
    </row>
    <row r="65" spans="1:12" x14ac:dyDescent="0.25">
      <c r="A65" s="45" t="s">
        <v>68</v>
      </c>
      <c r="B65" s="45"/>
      <c r="C65" s="45"/>
      <c r="D65" s="45"/>
      <c r="E65" s="45"/>
      <c r="F65" s="45"/>
      <c r="G65" s="45"/>
      <c r="H65" s="45"/>
      <c r="I65" s="14">
        <f>SUM(I29:I64)</f>
        <v>52</v>
      </c>
      <c r="J65" s="14">
        <f>SUM(J29:J64)</f>
        <v>1814</v>
      </c>
      <c r="K65" s="14">
        <f>J65*125</f>
        <v>226750</v>
      </c>
      <c r="L65" s="6"/>
    </row>
    <row r="66" spans="1:12" x14ac:dyDescent="0.25">
      <c r="A66" s="48" t="s">
        <v>142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</row>
    <row r="67" spans="1:12" x14ac:dyDescent="0.25">
      <c r="A67" s="4" t="s">
        <v>8</v>
      </c>
      <c r="B67" s="47" t="s">
        <v>9</v>
      </c>
      <c r="C67" s="47"/>
      <c r="D67" s="47"/>
      <c r="E67" s="4" t="s">
        <v>10</v>
      </c>
      <c r="F67" s="4" t="s">
        <v>11</v>
      </c>
      <c r="G67" s="47" t="s">
        <v>143</v>
      </c>
      <c r="H67" s="47"/>
      <c r="I67" s="5" t="s">
        <v>13</v>
      </c>
      <c r="J67" s="5" t="s">
        <v>144</v>
      </c>
      <c r="K67" s="5" t="s">
        <v>15</v>
      </c>
      <c r="L67" s="4" t="s">
        <v>195</v>
      </c>
    </row>
    <row r="68" spans="1:12" s="25" customFormat="1" ht="42.75" x14ac:dyDescent="0.25">
      <c r="A68" s="20">
        <v>1</v>
      </c>
      <c r="B68" s="21" t="s">
        <v>198</v>
      </c>
      <c r="C68" s="22">
        <v>2</v>
      </c>
      <c r="D68" s="21" t="s">
        <v>199</v>
      </c>
      <c r="E68" s="21" t="s">
        <v>200</v>
      </c>
      <c r="F68" s="21" t="s">
        <v>201</v>
      </c>
      <c r="G68" s="21" t="s">
        <v>202</v>
      </c>
      <c r="H68" s="21"/>
      <c r="I68" s="21"/>
      <c r="J68" s="21"/>
      <c r="K68" s="21"/>
      <c r="L68" s="37" t="s">
        <v>203</v>
      </c>
    </row>
    <row r="69" spans="1:12" x14ac:dyDescent="0.25">
      <c r="A69" s="45" t="s">
        <v>68</v>
      </c>
      <c r="B69" s="45"/>
      <c r="C69" s="45"/>
      <c r="D69" s="45"/>
      <c r="E69" s="45"/>
      <c r="F69" s="45"/>
      <c r="G69" s="45"/>
      <c r="H69" s="45"/>
      <c r="I69" s="14"/>
      <c r="J69" s="14"/>
      <c r="K69" s="14"/>
      <c r="L69" s="6"/>
    </row>
    <row r="70" spans="1:12" x14ac:dyDescent="0.25">
      <c r="A70" s="46" t="s">
        <v>148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</row>
    <row r="71" spans="1:12" x14ac:dyDescent="0.25">
      <c r="A71" s="4" t="s">
        <v>8</v>
      </c>
      <c r="B71" s="47" t="s">
        <v>9</v>
      </c>
      <c r="C71" s="47"/>
      <c r="D71" s="47"/>
      <c r="E71" s="4" t="s">
        <v>10</v>
      </c>
      <c r="F71" s="4" t="s">
        <v>11</v>
      </c>
      <c r="G71" s="47" t="s">
        <v>143</v>
      </c>
      <c r="H71" s="47"/>
      <c r="I71" s="5" t="s">
        <v>13</v>
      </c>
      <c r="J71" s="5" t="s">
        <v>144</v>
      </c>
      <c r="K71" s="5" t="s">
        <v>15</v>
      </c>
      <c r="L71" s="4" t="s">
        <v>195</v>
      </c>
    </row>
    <row r="72" spans="1:12" x14ac:dyDescent="0.25">
      <c r="A72" s="4">
        <v>1</v>
      </c>
      <c r="B72" s="13" t="s">
        <v>102</v>
      </c>
      <c r="C72" s="7">
        <v>4</v>
      </c>
      <c r="D72" s="7" t="s">
        <v>17</v>
      </c>
      <c r="E72" s="6" t="s">
        <v>149</v>
      </c>
      <c r="F72" s="6" t="s">
        <v>23</v>
      </c>
      <c r="G72" s="10" t="s">
        <v>150</v>
      </c>
      <c r="H72" s="11"/>
      <c r="I72" s="8">
        <v>3</v>
      </c>
      <c r="J72" s="8">
        <v>160</v>
      </c>
      <c r="K72" s="8">
        <f>J72*125</f>
        <v>20000</v>
      </c>
      <c r="L72" s="6" t="s">
        <v>196</v>
      </c>
    </row>
    <row r="73" spans="1:12" x14ac:dyDescent="0.25">
      <c r="A73" s="4">
        <v>2</v>
      </c>
      <c r="B73" s="13" t="s">
        <v>99</v>
      </c>
      <c r="C73" s="7">
        <v>4</v>
      </c>
      <c r="D73" s="7" t="s">
        <v>17</v>
      </c>
      <c r="E73" s="6" t="s">
        <v>149</v>
      </c>
      <c r="F73" s="6" t="s">
        <v>23</v>
      </c>
      <c r="G73" s="10" t="s">
        <v>101</v>
      </c>
      <c r="H73" s="11"/>
      <c r="I73" s="8">
        <v>2</v>
      </c>
      <c r="J73" s="8">
        <v>96</v>
      </c>
      <c r="K73" s="8">
        <f t="shared" ref="K73:K87" si="2">J73*125</f>
        <v>12000</v>
      </c>
      <c r="L73" s="6" t="s">
        <v>196</v>
      </c>
    </row>
    <row r="74" spans="1:12" ht="28.5" x14ac:dyDescent="0.25">
      <c r="A74" s="4">
        <v>3</v>
      </c>
      <c r="B74" s="13" t="s">
        <v>151</v>
      </c>
      <c r="C74" s="7">
        <v>2</v>
      </c>
      <c r="D74" s="7" t="s">
        <v>17</v>
      </c>
      <c r="E74" s="6" t="s">
        <v>152</v>
      </c>
      <c r="F74" s="6" t="s">
        <v>18</v>
      </c>
      <c r="G74" s="19" t="s">
        <v>174</v>
      </c>
      <c r="H74" s="11"/>
      <c r="I74" s="8">
        <v>3</v>
      </c>
      <c r="J74" s="8">
        <v>80</v>
      </c>
      <c r="K74" s="8">
        <f t="shared" si="2"/>
        <v>10000</v>
      </c>
      <c r="L74" s="6" t="s">
        <v>196</v>
      </c>
    </row>
    <row r="75" spans="1:12" ht="28.5" x14ac:dyDescent="0.25">
      <c r="A75" s="4">
        <v>4</v>
      </c>
      <c r="B75" s="13" t="s">
        <v>151</v>
      </c>
      <c r="C75" s="7">
        <v>2</v>
      </c>
      <c r="D75" s="7" t="s">
        <v>17</v>
      </c>
      <c r="E75" s="6" t="s">
        <v>84</v>
      </c>
      <c r="F75" s="6" t="s">
        <v>18</v>
      </c>
      <c r="G75" s="19" t="s">
        <v>171</v>
      </c>
      <c r="H75" s="11"/>
      <c r="I75" s="8">
        <v>2</v>
      </c>
      <c r="J75" s="8">
        <v>48</v>
      </c>
      <c r="K75" s="8">
        <f t="shared" si="2"/>
        <v>6000</v>
      </c>
      <c r="L75" s="6" t="s">
        <v>196</v>
      </c>
    </row>
    <row r="76" spans="1:12" x14ac:dyDescent="0.25">
      <c r="A76" s="4">
        <v>5</v>
      </c>
      <c r="B76" s="13" t="s">
        <v>153</v>
      </c>
      <c r="C76" s="7">
        <v>2</v>
      </c>
      <c r="D76" s="7" t="s">
        <v>17</v>
      </c>
      <c r="E76" s="6" t="s">
        <v>154</v>
      </c>
      <c r="F76" s="6" t="s">
        <v>18</v>
      </c>
      <c r="G76" s="10" t="s">
        <v>155</v>
      </c>
      <c r="H76" s="11"/>
      <c r="I76" s="8">
        <v>4</v>
      </c>
      <c r="J76" s="8">
        <v>96</v>
      </c>
      <c r="K76" s="8">
        <f t="shared" si="2"/>
        <v>12000</v>
      </c>
      <c r="L76" s="6" t="s">
        <v>196</v>
      </c>
    </row>
    <row r="77" spans="1:12" ht="28.5" x14ac:dyDescent="0.25">
      <c r="A77" s="4">
        <v>6</v>
      </c>
      <c r="B77" s="13" t="s">
        <v>156</v>
      </c>
      <c r="C77" s="7">
        <v>2</v>
      </c>
      <c r="D77" s="7" t="s">
        <v>17</v>
      </c>
      <c r="E77" s="17" t="s">
        <v>157</v>
      </c>
      <c r="F77" s="6" t="s">
        <v>18</v>
      </c>
      <c r="G77" s="10" t="s">
        <v>21</v>
      </c>
      <c r="H77" s="11"/>
      <c r="I77" s="8">
        <v>3</v>
      </c>
      <c r="J77" s="8">
        <v>80</v>
      </c>
      <c r="K77" s="8">
        <f t="shared" si="2"/>
        <v>10000</v>
      </c>
      <c r="L77" s="6" t="s">
        <v>196</v>
      </c>
    </row>
    <row r="78" spans="1:12" ht="42.75" x14ac:dyDescent="0.25">
      <c r="A78" s="4">
        <v>7</v>
      </c>
      <c r="B78" s="13" t="s">
        <v>158</v>
      </c>
      <c r="C78" s="7">
        <v>2</v>
      </c>
      <c r="D78" s="7" t="s">
        <v>17</v>
      </c>
      <c r="E78" s="17" t="s">
        <v>159</v>
      </c>
      <c r="F78" s="6" t="s">
        <v>18</v>
      </c>
      <c r="G78" s="10" t="s">
        <v>104</v>
      </c>
      <c r="H78" s="11"/>
      <c r="I78" s="8">
        <v>3</v>
      </c>
      <c r="J78" s="8">
        <v>80</v>
      </c>
      <c r="K78" s="8">
        <f t="shared" si="2"/>
        <v>10000</v>
      </c>
      <c r="L78" s="6" t="s">
        <v>196</v>
      </c>
    </row>
    <row r="79" spans="1:12" ht="85.5" x14ac:dyDescent="0.25">
      <c r="A79" s="4">
        <v>8</v>
      </c>
      <c r="B79" s="13" t="s">
        <v>160</v>
      </c>
      <c r="C79" s="7">
        <v>2</v>
      </c>
      <c r="D79" s="7" t="s">
        <v>17</v>
      </c>
      <c r="E79" s="17" t="s">
        <v>161</v>
      </c>
      <c r="F79" s="6" t="s">
        <v>18</v>
      </c>
      <c r="G79" s="19" t="s">
        <v>175</v>
      </c>
      <c r="H79" s="11"/>
      <c r="I79" s="8">
        <v>6</v>
      </c>
      <c r="J79" s="8">
        <v>160</v>
      </c>
      <c r="K79" s="8">
        <f t="shared" si="2"/>
        <v>20000</v>
      </c>
      <c r="L79" s="6" t="s">
        <v>196</v>
      </c>
    </row>
    <row r="80" spans="1:12" x14ac:dyDescent="0.25">
      <c r="A80" s="4">
        <v>9</v>
      </c>
      <c r="B80" s="13" t="s">
        <v>20</v>
      </c>
      <c r="C80" s="7">
        <v>2</v>
      </c>
      <c r="D80" s="7" t="s">
        <v>17</v>
      </c>
      <c r="E80" s="6" t="s">
        <v>0</v>
      </c>
      <c r="F80" s="6" t="s">
        <v>18</v>
      </c>
      <c r="G80" s="10" t="s">
        <v>21</v>
      </c>
      <c r="H80" s="11"/>
      <c r="I80" s="8">
        <v>3</v>
      </c>
      <c r="J80" s="8">
        <v>80</v>
      </c>
      <c r="K80" s="8">
        <f t="shared" si="2"/>
        <v>10000</v>
      </c>
      <c r="L80" s="6" t="s">
        <v>196</v>
      </c>
    </row>
    <row r="81" spans="1:12" ht="28.5" x14ac:dyDescent="0.25">
      <c r="A81" s="4">
        <v>10</v>
      </c>
      <c r="B81" s="13" t="s">
        <v>162</v>
      </c>
      <c r="C81" s="7" t="s">
        <v>163</v>
      </c>
      <c r="D81" s="7" t="s">
        <v>17</v>
      </c>
      <c r="E81" s="6" t="s">
        <v>97</v>
      </c>
      <c r="F81" s="6" t="s">
        <v>38</v>
      </c>
      <c r="G81" s="17" t="s">
        <v>176</v>
      </c>
      <c r="H81" s="11"/>
      <c r="I81" s="8">
        <v>2</v>
      </c>
      <c r="J81" s="8">
        <v>96</v>
      </c>
      <c r="K81" s="8">
        <f t="shared" si="2"/>
        <v>12000</v>
      </c>
      <c r="L81" s="6" t="s">
        <v>196</v>
      </c>
    </row>
    <row r="82" spans="1:12" x14ac:dyDescent="0.25">
      <c r="A82" s="4">
        <v>11</v>
      </c>
      <c r="B82" s="6" t="s">
        <v>256</v>
      </c>
      <c r="C82" s="7">
        <v>2</v>
      </c>
      <c r="D82" s="7" t="s">
        <v>261</v>
      </c>
      <c r="E82" s="6" t="s">
        <v>97</v>
      </c>
      <c r="F82" s="6" t="s">
        <v>38</v>
      </c>
      <c r="G82" s="17"/>
      <c r="H82" s="11"/>
      <c r="I82" s="8">
        <v>1</v>
      </c>
      <c r="J82" s="8">
        <v>32</v>
      </c>
      <c r="K82" s="8">
        <f t="shared" si="2"/>
        <v>4000</v>
      </c>
      <c r="L82" s="6" t="s">
        <v>267</v>
      </c>
    </row>
    <row r="83" spans="1:12" ht="28.5" x14ac:dyDescent="0.25">
      <c r="A83" s="4">
        <v>12</v>
      </c>
      <c r="B83" s="13" t="s">
        <v>36</v>
      </c>
      <c r="C83" s="7">
        <v>2</v>
      </c>
      <c r="D83" s="7" t="s">
        <v>17</v>
      </c>
      <c r="E83" s="6" t="s">
        <v>37</v>
      </c>
      <c r="F83" s="6" t="s">
        <v>38</v>
      </c>
      <c r="G83" s="17" t="s">
        <v>177</v>
      </c>
      <c r="H83" s="11"/>
      <c r="I83" s="8">
        <v>2</v>
      </c>
      <c r="J83" s="8">
        <v>48</v>
      </c>
      <c r="K83" s="8">
        <f t="shared" si="2"/>
        <v>6000</v>
      </c>
      <c r="L83" s="6" t="s">
        <v>196</v>
      </c>
    </row>
    <row r="84" spans="1:12" x14ac:dyDescent="0.25">
      <c r="A84" s="4">
        <v>13</v>
      </c>
      <c r="B84" s="13" t="s">
        <v>58</v>
      </c>
      <c r="C84" s="7">
        <v>3</v>
      </c>
      <c r="D84" s="7" t="s">
        <v>17</v>
      </c>
      <c r="E84" s="6" t="s">
        <v>59</v>
      </c>
      <c r="F84" s="6" t="s">
        <v>60</v>
      </c>
      <c r="G84" s="10" t="s">
        <v>164</v>
      </c>
      <c r="H84" s="11"/>
      <c r="I84" s="8">
        <v>2</v>
      </c>
      <c r="J84" s="8">
        <v>72</v>
      </c>
      <c r="K84" s="8">
        <f t="shared" si="2"/>
        <v>9000</v>
      </c>
      <c r="L84" s="6" t="s">
        <v>196</v>
      </c>
    </row>
    <row r="85" spans="1:12" x14ac:dyDescent="0.25">
      <c r="A85" s="4">
        <v>14</v>
      </c>
      <c r="B85" s="13" t="s">
        <v>93</v>
      </c>
      <c r="C85" s="7">
        <v>2</v>
      </c>
      <c r="D85" s="7" t="s">
        <v>17</v>
      </c>
      <c r="E85" s="6" t="s">
        <v>165</v>
      </c>
      <c r="F85" s="6" t="s">
        <v>60</v>
      </c>
      <c r="G85" s="10" t="s">
        <v>164</v>
      </c>
      <c r="H85" s="11"/>
      <c r="I85" s="8">
        <v>2</v>
      </c>
      <c r="J85" s="8">
        <v>48</v>
      </c>
      <c r="K85" s="8">
        <f t="shared" si="2"/>
        <v>6000</v>
      </c>
      <c r="L85" s="6" t="s">
        <v>196</v>
      </c>
    </row>
    <row r="86" spans="1:12" x14ac:dyDescent="0.25">
      <c r="A86" s="4">
        <v>15</v>
      </c>
      <c r="B86" s="13" t="s">
        <v>166</v>
      </c>
      <c r="C86" s="7">
        <v>2</v>
      </c>
      <c r="D86" s="7" t="s">
        <v>17</v>
      </c>
      <c r="E86" s="6" t="s">
        <v>167</v>
      </c>
      <c r="F86" s="6" t="s">
        <v>60</v>
      </c>
      <c r="G86" s="10" t="s">
        <v>168</v>
      </c>
      <c r="H86" s="11"/>
      <c r="I86" s="8">
        <v>2</v>
      </c>
      <c r="J86" s="8">
        <v>48</v>
      </c>
      <c r="K86" s="8">
        <f t="shared" si="2"/>
        <v>6000</v>
      </c>
      <c r="L86" s="6" t="s">
        <v>196</v>
      </c>
    </row>
    <row r="87" spans="1:12" x14ac:dyDescent="0.25">
      <c r="A87" s="4">
        <v>16</v>
      </c>
      <c r="B87" s="13" t="s">
        <v>129</v>
      </c>
      <c r="C87" s="7">
        <v>3</v>
      </c>
      <c r="D87" s="7" t="s">
        <v>17</v>
      </c>
      <c r="E87" s="6" t="s">
        <v>127</v>
      </c>
      <c r="F87" s="6" t="s">
        <v>60</v>
      </c>
      <c r="G87" s="10" t="s">
        <v>169</v>
      </c>
      <c r="H87" s="11"/>
      <c r="I87" s="8">
        <v>2</v>
      </c>
      <c r="J87" s="8">
        <v>72</v>
      </c>
      <c r="K87" s="8">
        <f t="shared" si="2"/>
        <v>9000</v>
      </c>
      <c r="L87" s="6" t="s">
        <v>196</v>
      </c>
    </row>
    <row r="88" spans="1:12" x14ac:dyDescent="0.25">
      <c r="A88" s="45" t="s">
        <v>68</v>
      </c>
      <c r="B88" s="45"/>
      <c r="C88" s="45"/>
      <c r="D88" s="45"/>
      <c r="E88" s="45"/>
      <c r="F88" s="45"/>
      <c r="G88" s="45"/>
      <c r="H88" s="45"/>
      <c r="I88" s="14">
        <f>SUM(I72:I87)</f>
        <v>42</v>
      </c>
      <c r="J88" s="14">
        <f>SUM(J72:J87)</f>
        <v>1296</v>
      </c>
      <c r="K88" s="14">
        <f>J88*125</f>
        <v>162000</v>
      </c>
      <c r="L88" s="13"/>
    </row>
  </sheetData>
  <mergeCells count="17">
    <mergeCell ref="A1:H1"/>
    <mergeCell ref="A2:H2"/>
    <mergeCell ref="A6:K6"/>
    <mergeCell ref="A27:H27"/>
    <mergeCell ref="A69:H69"/>
    <mergeCell ref="B5:D5"/>
    <mergeCell ref="A28:K28"/>
    <mergeCell ref="A88:H88"/>
    <mergeCell ref="A4:L4"/>
    <mergeCell ref="A70:L70"/>
    <mergeCell ref="B71:D71"/>
    <mergeCell ref="G71:H71"/>
    <mergeCell ref="A66:L66"/>
    <mergeCell ref="B67:D67"/>
    <mergeCell ref="G67:H67"/>
    <mergeCell ref="A65:H65"/>
    <mergeCell ref="G5:H5"/>
  </mergeCells>
  <phoneticPr fontId="2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D15" sqref="D15"/>
    </sheetView>
  </sheetViews>
  <sheetFormatPr defaultRowHeight="16.5" x14ac:dyDescent="0.25"/>
  <cols>
    <col min="1" max="1" width="18.375" bestFit="1" customWidth="1"/>
    <col min="2" max="2" width="27.875" customWidth="1"/>
    <col min="3" max="3" width="18.375" bestFit="1" customWidth="1"/>
    <col min="4" max="4" width="21.75" customWidth="1"/>
    <col min="5" max="5" width="22.75" bestFit="1" customWidth="1"/>
    <col min="6" max="6" width="18.125" customWidth="1"/>
  </cols>
  <sheetData>
    <row r="1" spans="1:6" x14ac:dyDescent="0.25">
      <c r="A1" t="s">
        <v>215</v>
      </c>
      <c r="B1" t="s">
        <v>216</v>
      </c>
      <c r="C1" t="s">
        <v>217</v>
      </c>
      <c r="D1" t="s">
        <v>216</v>
      </c>
      <c r="E1" t="s">
        <v>218</v>
      </c>
      <c r="F1" t="s">
        <v>216</v>
      </c>
    </row>
    <row r="2" spans="1:6" x14ac:dyDescent="0.25">
      <c r="A2" s="30" t="s">
        <v>214</v>
      </c>
      <c r="B2" s="41" t="s">
        <v>248</v>
      </c>
      <c r="C2" s="6" t="s">
        <v>71</v>
      </c>
      <c r="D2" s="39" t="s">
        <v>246</v>
      </c>
      <c r="E2" s="6" t="s">
        <v>149</v>
      </c>
      <c r="F2" s="41" t="s">
        <v>252</v>
      </c>
    </row>
    <row r="3" spans="1:6" x14ac:dyDescent="0.25">
      <c r="A3" s="30" t="s">
        <v>209</v>
      </c>
      <c r="B3" s="39" t="s">
        <v>224</v>
      </c>
      <c r="C3" s="6" t="s">
        <v>76</v>
      </c>
      <c r="D3" s="39" t="s">
        <v>236</v>
      </c>
      <c r="E3" s="6" t="s">
        <v>149</v>
      </c>
      <c r="F3" s="41" t="s">
        <v>252</v>
      </c>
    </row>
    <row r="4" spans="1:6" x14ac:dyDescent="0.25">
      <c r="A4" s="6" t="s">
        <v>37</v>
      </c>
      <c r="B4" s="40" t="s">
        <v>225</v>
      </c>
      <c r="C4" s="6" t="s">
        <v>76</v>
      </c>
      <c r="D4" s="39" t="s">
        <v>236</v>
      </c>
      <c r="E4" s="6" t="s">
        <v>152</v>
      </c>
      <c r="F4" s="39" t="s">
        <v>229</v>
      </c>
    </row>
    <row r="5" spans="1:6" x14ac:dyDescent="0.25">
      <c r="A5" s="6" t="s">
        <v>41</v>
      </c>
      <c r="B5" s="39" t="s">
        <v>219</v>
      </c>
      <c r="C5" s="6" t="s">
        <v>81</v>
      </c>
      <c r="D5" s="39" t="s">
        <v>235</v>
      </c>
      <c r="E5" s="6" t="s">
        <v>84</v>
      </c>
      <c r="F5" s="39" t="s">
        <v>228</v>
      </c>
    </row>
    <row r="6" spans="1:6" x14ac:dyDescent="0.25">
      <c r="A6" s="6" t="s">
        <v>44</v>
      </c>
      <c r="B6" s="39" t="s">
        <v>237</v>
      </c>
      <c r="C6" s="6" t="s">
        <v>84</v>
      </c>
      <c r="D6" s="39" t="s">
        <v>228</v>
      </c>
      <c r="E6" s="6" t="s">
        <v>154</v>
      </c>
      <c r="F6" s="39" t="s">
        <v>230</v>
      </c>
    </row>
    <row r="7" spans="1:6" ht="28.5" x14ac:dyDescent="0.25">
      <c r="A7" s="6" t="s">
        <v>48</v>
      </c>
      <c r="B7" s="39" t="s">
        <v>238</v>
      </c>
      <c r="C7" s="6" t="s">
        <v>86</v>
      </c>
      <c r="D7" s="41" t="s">
        <v>247</v>
      </c>
      <c r="E7" s="17" t="s">
        <v>157</v>
      </c>
      <c r="F7" s="41" t="s">
        <v>247</v>
      </c>
    </row>
    <row r="8" spans="1:6" ht="42.75" x14ac:dyDescent="0.25">
      <c r="A8" s="6" t="s">
        <v>49</v>
      </c>
      <c r="B8" s="39" t="s">
        <v>245</v>
      </c>
      <c r="C8" s="6" t="s">
        <v>91</v>
      </c>
      <c r="D8" s="39" t="s">
        <v>221</v>
      </c>
      <c r="E8" s="17" t="s">
        <v>159</v>
      </c>
      <c r="F8" s="39" t="s">
        <v>231</v>
      </c>
    </row>
    <row r="9" spans="1:6" ht="85.5" x14ac:dyDescent="0.25">
      <c r="A9" s="13" t="s">
        <v>51</v>
      </c>
      <c r="B9" s="39" t="s">
        <v>244</v>
      </c>
      <c r="C9" s="6" t="s">
        <v>91</v>
      </c>
      <c r="D9" s="39" t="s">
        <v>221</v>
      </c>
      <c r="E9" s="17" t="s">
        <v>161</v>
      </c>
      <c r="F9" s="39" t="s">
        <v>232</v>
      </c>
    </row>
    <row r="10" spans="1:6" x14ac:dyDescent="0.25">
      <c r="A10" s="13" t="s">
        <v>56</v>
      </c>
      <c r="B10" s="39" t="s">
        <v>245</v>
      </c>
      <c r="C10" s="6" t="s">
        <v>94</v>
      </c>
      <c r="E10" s="6" t="s">
        <v>0</v>
      </c>
      <c r="F10" s="39" t="s">
        <v>221</v>
      </c>
    </row>
    <row r="11" spans="1:6" x14ac:dyDescent="0.25">
      <c r="A11" s="13" t="s">
        <v>59</v>
      </c>
      <c r="B11" s="39" t="s">
        <v>233</v>
      </c>
      <c r="C11" s="6" t="s">
        <v>95</v>
      </c>
      <c r="D11" s="39" t="s">
        <v>240</v>
      </c>
      <c r="E11" s="6" t="s">
        <v>97</v>
      </c>
      <c r="F11" s="39" t="s">
        <v>226</v>
      </c>
    </row>
    <row r="12" spans="1:6" x14ac:dyDescent="0.25">
      <c r="A12" s="13" t="s">
        <v>59</v>
      </c>
      <c r="B12" s="39" t="s">
        <v>233</v>
      </c>
      <c r="C12" s="6" t="s">
        <v>97</v>
      </c>
      <c r="D12" s="39" t="s">
        <v>226</v>
      </c>
      <c r="E12" s="6" t="s">
        <v>37</v>
      </c>
      <c r="F12" s="40" t="s">
        <v>225</v>
      </c>
    </row>
    <row r="13" spans="1:6" ht="42.75" x14ac:dyDescent="0.25">
      <c r="A13" s="13" t="s">
        <v>67</v>
      </c>
      <c r="B13" s="39" t="s">
        <v>220</v>
      </c>
      <c r="C13" s="17" t="s">
        <v>100</v>
      </c>
      <c r="D13" s="41" t="s">
        <v>252</v>
      </c>
      <c r="E13" s="6" t="s">
        <v>59</v>
      </c>
      <c r="F13" s="39" t="s">
        <v>233</v>
      </c>
    </row>
    <row r="14" spans="1:6" ht="71.25" x14ac:dyDescent="0.25">
      <c r="A14" s="21" t="s">
        <v>0</v>
      </c>
      <c r="B14" s="39" t="s">
        <v>221</v>
      </c>
      <c r="C14" s="17" t="s">
        <v>103</v>
      </c>
      <c r="D14" s="41" t="s">
        <v>252</v>
      </c>
      <c r="E14" s="6" t="s">
        <v>165</v>
      </c>
      <c r="F14" s="41" t="s">
        <v>255</v>
      </c>
    </row>
    <row r="15" spans="1:6" ht="57" x14ac:dyDescent="0.25">
      <c r="A15" s="21" t="s">
        <v>22</v>
      </c>
      <c r="B15" s="39" t="s">
        <v>222</v>
      </c>
      <c r="C15" s="17" t="s">
        <v>106</v>
      </c>
      <c r="D15" s="41" t="s">
        <v>253</v>
      </c>
      <c r="E15" s="6" t="s">
        <v>167</v>
      </c>
      <c r="F15" s="39" t="s">
        <v>234</v>
      </c>
    </row>
    <row r="16" spans="1:6" ht="57" x14ac:dyDescent="0.25">
      <c r="A16" s="21" t="s">
        <v>26</v>
      </c>
      <c r="B16" s="41" t="s">
        <v>249</v>
      </c>
      <c r="C16" s="17" t="s">
        <v>108</v>
      </c>
      <c r="D16" s="39" t="s">
        <v>222</v>
      </c>
      <c r="E16" s="6" t="s">
        <v>127</v>
      </c>
      <c r="F16" s="39" t="s">
        <v>227</v>
      </c>
    </row>
    <row r="17" spans="1:4" x14ac:dyDescent="0.25">
      <c r="A17" s="21" t="s">
        <v>29</v>
      </c>
      <c r="B17" s="41" t="s">
        <v>250</v>
      </c>
      <c r="C17" s="13" t="s">
        <v>29</v>
      </c>
      <c r="D17" s="41" t="s">
        <v>250</v>
      </c>
    </row>
    <row r="18" spans="1:4" x14ac:dyDescent="0.25">
      <c r="A18" s="26" t="s">
        <v>29</v>
      </c>
      <c r="B18" s="41" t="s">
        <v>250</v>
      </c>
      <c r="C18" s="6" t="s">
        <v>110</v>
      </c>
      <c r="D18" s="41" t="s">
        <v>254</v>
      </c>
    </row>
    <row r="19" spans="1:4" x14ac:dyDescent="0.25">
      <c r="A19" s="21" t="s">
        <v>34</v>
      </c>
      <c r="B19" s="39" t="s">
        <v>223</v>
      </c>
      <c r="C19" s="6" t="s">
        <v>34</v>
      </c>
      <c r="D19" s="39" t="s">
        <v>223</v>
      </c>
    </row>
    <row r="20" spans="1:4" x14ac:dyDescent="0.25">
      <c r="A20" s="26" t="s">
        <v>66</v>
      </c>
      <c r="B20" s="41" t="s">
        <v>251</v>
      </c>
      <c r="C20" s="6" t="s">
        <v>22</v>
      </c>
      <c r="D20" s="39" t="s">
        <v>222</v>
      </c>
    </row>
    <row r="21" spans="1:4" x14ac:dyDescent="0.25">
      <c r="C21" s="6" t="s">
        <v>22</v>
      </c>
      <c r="D21" s="39" t="s">
        <v>222</v>
      </c>
    </row>
    <row r="22" spans="1:4" x14ac:dyDescent="0.25">
      <c r="C22" s="6" t="s">
        <v>116</v>
      </c>
      <c r="D22" s="39" t="s">
        <v>243</v>
      </c>
    </row>
    <row r="23" spans="1:4" x14ac:dyDescent="0.25">
      <c r="C23" s="6" t="s">
        <v>118</v>
      </c>
      <c r="D23" s="39" t="s">
        <v>242</v>
      </c>
    </row>
    <row r="24" spans="1:4" ht="28.5" x14ac:dyDescent="0.25">
      <c r="C24" s="17" t="s">
        <v>120</v>
      </c>
      <c r="D24" s="39" t="s">
        <v>241</v>
      </c>
    </row>
    <row r="25" spans="1:4" x14ac:dyDescent="0.25">
      <c r="C25" s="6" t="s">
        <v>123</v>
      </c>
      <c r="D25" s="39" t="s">
        <v>241</v>
      </c>
    </row>
    <row r="26" spans="1:4" x14ac:dyDescent="0.25">
      <c r="C26" s="6" t="s">
        <v>29</v>
      </c>
      <c r="D26" s="41" t="s">
        <v>250</v>
      </c>
    </row>
    <row r="27" spans="1:4" x14ac:dyDescent="0.25">
      <c r="C27" s="6" t="s">
        <v>29</v>
      </c>
      <c r="D27" s="41" t="s">
        <v>250</v>
      </c>
    </row>
    <row r="28" spans="1:4" x14ac:dyDescent="0.25">
      <c r="C28" s="6" t="s">
        <v>29</v>
      </c>
      <c r="D28" s="41" t="s">
        <v>250</v>
      </c>
    </row>
    <row r="29" spans="1:4" x14ac:dyDescent="0.25">
      <c r="C29" s="6" t="s">
        <v>127</v>
      </c>
      <c r="D29" s="39" t="s">
        <v>227</v>
      </c>
    </row>
    <row r="30" spans="1:4" x14ac:dyDescent="0.25">
      <c r="C30" s="6" t="s">
        <v>127</v>
      </c>
      <c r="D30" s="39" t="s">
        <v>227</v>
      </c>
    </row>
    <row r="31" spans="1:4" x14ac:dyDescent="0.25">
      <c r="C31" s="6" t="s">
        <v>48</v>
      </c>
      <c r="D31" s="39" t="s">
        <v>238</v>
      </c>
    </row>
    <row r="32" spans="1:4" x14ac:dyDescent="0.25">
      <c r="C32" s="13" t="s">
        <v>134</v>
      </c>
      <c r="D32" s="39" t="s">
        <v>239</v>
      </c>
    </row>
    <row r="33" spans="3:4" x14ac:dyDescent="0.25">
      <c r="C33" s="13" t="s">
        <v>134</v>
      </c>
      <c r="D33" s="39" t="s">
        <v>239</v>
      </c>
    </row>
    <row r="34" spans="3:4" x14ac:dyDescent="0.25">
      <c r="C34" s="6" t="s">
        <v>138</v>
      </c>
    </row>
    <row r="35" spans="3:4" ht="28.5" x14ac:dyDescent="0.25">
      <c r="C35" s="17" t="s">
        <v>140</v>
      </c>
      <c r="D35" s="39" t="s">
        <v>244</v>
      </c>
    </row>
    <row r="36" spans="3:4" x14ac:dyDescent="0.25">
      <c r="C36" s="30" t="s">
        <v>146</v>
      </c>
      <c r="D36" s="39" t="s">
        <v>245</v>
      </c>
    </row>
  </sheetData>
  <phoneticPr fontId="1" type="noConversion"/>
  <hyperlinks>
    <hyperlink ref="B5" r:id="rId1" tooltip="按我複製E-Mail" display="javascript: void(0);"/>
    <hyperlink ref="B13" r:id="rId2" tooltip="按我複製E-Mail" display="javascript: void(0);"/>
    <hyperlink ref="B14" r:id="rId3" tooltip="按我複製E-Mail" display="javascript: void(0);"/>
    <hyperlink ref="D9" r:id="rId4" tooltip="按我複製E-Mail" display="javascript: void(0);"/>
    <hyperlink ref="F10" r:id="rId5" tooltip="按我複製E-Mail" display="javascript: void(0);"/>
    <hyperlink ref="B15" r:id="rId6" tooltip="按我複製E-Mail" display="javascript: void(0);"/>
    <hyperlink ref="B19" r:id="rId7" tooltip="按我複製E-Mail" display="javascript: void(0);"/>
    <hyperlink ref="B3" r:id="rId8" tooltip="按我複製E-Mail" display="javascript: void(0);"/>
    <hyperlink ref="B4" r:id="rId9" tooltip="按我複製E-Mail" display="javascript: void(0);"/>
    <hyperlink ref="F12" r:id="rId10" tooltip="按我複製E-Mail" display="javascript: void(0);"/>
    <hyperlink ref="F11" r:id="rId11" tooltip="按我複製E-Mail" display="javascript: void(0);"/>
    <hyperlink ref="F16" r:id="rId12" tooltip="按我複製E-Mail" display="javascript: void(0);"/>
    <hyperlink ref="F5" r:id="rId13" tooltip="按我複製E-Mail" display="javascript: void(0);"/>
    <hyperlink ref="F4" r:id="rId14" tooltip="按我複製E-Mail" display="javascript: void(0);"/>
    <hyperlink ref="F6" r:id="rId15" tooltip="按我複製E-Mail" display="javascript: void(0);"/>
    <hyperlink ref="F8" r:id="rId16" tooltip="按我複製E-Mail" display="javascript: void(0);"/>
    <hyperlink ref="F9" r:id="rId17" tooltip="按我複製E-Mail" display="javascript: void(0);"/>
    <hyperlink ref="F13" r:id="rId18" tooltip="按我複製E-Mail" display="javascript: void(0);"/>
    <hyperlink ref="F15" r:id="rId19" tooltip="按我複製E-Mail" display="javascript: void(0);"/>
    <hyperlink ref="D8" r:id="rId20" tooltip="按我複製E-Mail" display="javascript: void(0);"/>
    <hyperlink ref="D6" r:id="rId21" tooltip="按我複製E-Mail" display="javascript: void(0);"/>
    <hyperlink ref="D5" r:id="rId22" tooltip="按我複製E-Mail" display="javascript: void(0);"/>
    <hyperlink ref="D3" r:id="rId23" tooltip="按我複製E-Mail" display="javascript: void(0);"/>
    <hyperlink ref="D4" r:id="rId24" tooltip="按我複製E-Mail" display="javascript: void(0);"/>
    <hyperlink ref="B6" r:id="rId25" tooltip="按我複製E-Mail" display="javascript: void(0);"/>
    <hyperlink ref="B7" r:id="rId26" tooltip="按我複製E-Mail" display="javascript: void(0);"/>
    <hyperlink ref="D31" r:id="rId27" tooltip="按我複製E-Mail" display="javascript: void(0);"/>
    <hyperlink ref="D32" r:id="rId28" tooltip="按我複製E-Mail" display="javascript: void(0);"/>
    <hyperlink ref="D33" r:id="rId29" tooltip="按我複製E-Mail" display="javascript: void(0);"/>
    <hyperlink ref="D11" r:id="rId30" tooltip="按我複製E-Mail" display="javascript: void(0);"/>
    <hyperlink ref="D12" r:id="rId31" tooltip="按我複製E-Mail" display="javascript: void(0);"/>
    <hyperlink ref="D29" r:id="rId32" tooltip="按我複製E-Mail" display="javascript: void(0);"/>
    <hyperlink ref="D30" r:id="rId33" tooltip="按我複製E-Mail" display="javascript: void(0);"/>
    <hyperlink ref="D25" r:id="rId34" tooltip="按我複製E-Mail" display="javascript: void(0);"/>
    <hyperlink ref="D24" r:id="rId35" tooltip="按我複製E-Mail" display="javascript: void(0);"/>
    <hyperlink ref="D23" r:id="rId36" tooltip="按我複製E-Mail" display="javascript: void(0);"/>
    <hyperlink ref="D22" r:id="rId37" tooltip="按我複製E-Mail" display="javascript: void(0);"/>
    <hyperlink ref="D20" r:id="rId38" tooltip="按我複製E-Mail" display="javascript: void(0);"/>
    <hyperlink ref="D21" r:id="rId39" tooltip="按我複製E-Mail" display="javascript: void(0);"/>
    <hyperlink ref="D19" r:id="rId40" tooltip="按我複製E-Mail" display="javascript: void(0);"/>
    <hyperlink ref="B11" r:id="rId41" tooltip="按我複製E-Mail" display="javascript: void(0);"/>
    <hyperlink ref="B12" r:id="rId42" tooltip="按我複製E-Mail" display="javascript: void(0);"/>
    <hyperlink ref="B9" r:id="rId43" tooltip="按我複製E-Mail" display="javascript: void(0);"/>
    <hyperlink ref="D36" r:id="rId44" tooltip="按我複製E-Mail" display="javascript: void(0);"/>
    <hyperlink ref="D35" r:id="rId45" tooltip="按我複製E-Mail" display="javascript: void(0);"/>
    <hyperlink ref="B8" r:id="rId46" tooltip="按我複製E-Mail" display="javascript: void(0);"/>
    <hyperlink ref="D2" r:id="rId47" tooltip="按我複製E-Mail" display="javascript: void(0);"/>
    <hyperlink ref="D7" r:id="rId48" tooltip="按我複製E-Mail" display="javascript: void(0);"/>
    <hyperlink ref="F7" r:id="rId49" tooltip="按我複製E-Mail" display="javascript: void(0);"/>
    <hyperlink ref="B2" r:id="rId50" tooltip="按我複製E-Mail" display="javascript: void(0);"/>
    <hyperlink ref="B16" r:id="rId51" tooltip="按我複製E-Mail" display="javascript: void(0);"/>
    <hyperlink ref="B17" r:id="rId52" tooltip="按我複製E-Mail" display="javascript: void(0);"/>
    <hyperlink ref="B18" r:id="rId53" tooltip="按我複製E-Mail" display="javascript: void(0);"/>
    <hyperlink ref="D17" r:id="rId54" tooltip="按我複製E-Mail" display="javascript: void(0);"/>
    <hyperlink ref="B20" r:id="rId55" tooltip="按我複製E-Mail" display="javascript: void(0);"/>
    <hyperlink ref="F2" r:id="rId56" tooltip="按我複製E-Mail" display="javascript: void(0);"/>
    <hyperlink ref="F3" r:id="rId57" tooltip="按我複製E-Mail" display="javascript: void(0);"/>
    <hyperlink ref="D13" r:id="rId58" tooltip="按我複製E-Mail" display="javascript: void(0);"/>
    <hyperlink ref="D14" r:id="rId59" tooltip="按我複製E-Mail" display="javascript: void(0);"/>
    <hyperlink ref="D15" r:id="rId60" tooltip="按我複製E-Mail" display="javascript: void(0);"/>
    <hyperlink ref="D16" r:id="rId61" tooltip="按我複製E-Mail" display="javascript: void(0);"/>
    <hyperlink ref="D26" r:id="rId62" tooltip="按我複製E-Mail" display="javascript: void(0);"/>
    <hyperlink ref="D27" r:id="rId63" tooltip="按我複製E-Mail" display="javascript: void(0);"/>
    <hyperlink ref="D28" r:id="rId64" tooltip="按我複製E-Mail" display="javascript: void(0);"/>
    <hyperlink ref="D18" r:id="rId65" tooltip="按我複製E-Mail" display="javascript: void(0);"/>
    <hyperlink ref="F14" r:id="rId66" tooltip="按我複製E-Mail" display="javascript: void(0);"/>
    <hyperlink ref="B10" r:id="rId67" tooltip="按我複製E-Mail" display="javascript: void(0);"/>
  </hyperlinks>
  <pageMargins left="0.7" right="0.7" top="0.75" bottom="0.75" header="0.3" footer="0.3"/>
  <pageSetup paperSize="9" orientation="portrait" horizontalDpi="200" verticalDpi="200" r:id="rId6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2012-02-29T07:50:37Z</cp:lastPrinted>
  <dcterms:created xsi:type="dcterms:W3CDTF">2006-09-13T11:24:16Z</dcterms:created>
  <dcterms:modified xsi:type="dcterms:W3CDTF">2012-10-04T06:19:12Z</dcterms:modified>
</cp:coreProperties>
</file>